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0" windowWidth="1980" windowHeight="1200" tabRatio="653" activeTab="0"/>
  </bookViews>
  <sheets>
    <sheet name="賽季回顧及大事紀" sheetId="1" r:id="rId1"/>
    <sheet name="球員數據統計" sheetId="2" r:id="rId2"/>
    <sheet name="總表" sheetId="3" r:id="rId3"/>
    <sheet name="友誼賽" sheetId="4" r:id="rId4"/>
    <sheet name="英超聯賽" sheetId="5" r:id="rId5"/>
    <sheet name="英超聯賽戰績表" sheetId="6" r:id="rId6"/>
    <sheet name="足總盃" sheetId="7" r:id="rId7"/>
    <sheet name="聯賽盃" sheetId="8" r:id="rId8"/>
    <sheet name="社區盾" sheetId="9" r:id="rId9"/>
    <sheet name="歐冠盃" sheetId="10" r:id="rId10"/>
    <sheet name="歐洲超級盃" sheetId="11" r:id="rId11"/>
  </sheets>
  <definedNames/>
  <calcPr fullCalcOnLoad="1"/>
</workbook>
</file>

<file path=xl/sharedStrings.xml><?xml version="1.0" encoding="utf-8"?>
<sst xmlns="http://schemas.openxmlformats.org/spreadsheetml/2006/main" count="1628" uniqueCount="775">
  <si>
    <t>01</t>
  </si>
  <si>
    <t>02</t>
  </si>
  <si>
    <t>03</t>
  </si>
  <si>
    <t>03</t>
  </si>
  <si>
    <t>比數</t>
  </si>
  <si>
    <t>編號</t>
  </si>
  <si>
    <t>比賽日期</t>
  </si>
  <si>
    <t>比賽性質</t>
  </si>
  <si>
    <t>主/客場</t>
  </si>
  <si>
    <t>對手(所在國)</t>
  </si>
  <si>
    <t>結果</t>
  </si>
  <si>
    <t>進球</t>
  </si>
  <si>
    <t>助攻</t>
  </si>
  <si>
    <t>備註</t>
  </si>
  <si>
    <t>編號</t>
  </si>
  <si>
    <t>比賽日期</t>
  </si>
  <si>
    <t>主/客場</t>
  </si>
  <si>
    <t>比數</t>
  </si>
  <si>
    <t>結果</t>
  </si>
  <si>
    <t>進球</t>
  </si>
  <si>
    <t>助攻</t>
  </si>
  <si>
    <t>備註</t>
  </si>
  <si>
    <t>編號</t>
  </si>
  <si>
    <t>比賽日期</t>
  </si>
  <si>
    <t>主/客場</t>
  </si>
  <si>
    <t>對手(所在國)</t>
  </si>
  <si>
    <t>比數</t>
  </si>
  <si>
    <t>結果</t>
  </si>
  <si>
    <t>進球</t>
  </si>
  <si>
    <t>助攻</t>
  </si>
  <si>
    <t>備註</t>
  </si>
  <si>
    <t>01</t>
  </si>
  <si>
    <t>02</t>
  </si>
  <si>
    <t>03</t>
  </si>
  <si>
    <t>對手</t>
  </si>
  <si>
    <t>英超聯賽</t>
  </si>
  <si>
    <t>聯賽盃</t>
  </si>
  <si>
    <t>足總盃</t>
  </si>
  <si>
    <t>名次</t>
  </si>
  <si>
    <t>隊名</t>
  </si>
  <si>
    <t>勝</t>
  </si>
  <si>
    <t>和</t>
  </si>
  <si>
    <t>敗</t>
  </si>
  <si>
    <t>失球</t>
  </si>
  <si>
    <t>淨進球</t>
  </si>
  <si>
    <t>積分</t>
  </si>
  <si>
    <t>降級</t>
  </si>
  <si>
    <t>位置</t>
  </si>
  <si>
    <t>姓名</t>
  </si>
  <si>
    <t>出賽</t>
  </si>
  <si>
    <t>進球</t>
  </si>
  <si>
    <t>助攻</t>
  </si>
  <si>
    <t>未丟球</t>
  </si>
  <si>
    <t>黃牌</t>
  </si>
  <si>
    <t>紅牌</t>
  </si>
  <si>
    <t>總計</t>
  </si>
  <si>
    <t>平均分數</t>
  </si>
  <si>
    <t>賽季回顧</t>
  </si>
  <si>
    <t>重要球員異動</t>
  </si>
  <si>
    <t>轉入</t>
  </si>
  <si>
    <t>日期</t>
  </si>
  <si>
    <t>轉出/轉入</t>
  </si>
  <si>
    <t>轉至/來自</t>
  </si>
  <si>
    <t>轉會費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</si>
  <si>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</si>
  <si>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</si>
  <si>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</si>
  <si>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</si>
  <si>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</si>
  <si>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</si>
  <si>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</si>
  <si>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</si>
  <si>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</si>
  <si>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</si>
  <si>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</si>
  <si>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</si>
  <si>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</si>
  <si>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</si>
  <si>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</si>
  <si>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</si>
  <si>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</si>
  <si>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</si>
  <si>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</si>
  <si>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</si>
  <si>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</si>
  <si>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</si>
  <si>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</si>
  <si>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</si>
  <si>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</si>
  <si>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</si>
  <si>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</si>
  <si>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</si>
  <si>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</si>
  <si>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</si>
  <si>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</si>
  <si>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</si>
  <si>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</si>
  <si>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</si>
  <si>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</si>
  <si>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友誼賽</t>
  </si>
  <si>
    <t>主</t>
  </si>
  <si>
    <t>友誼賽</t>
  </si>
  <si>
    <t>04</t>
  </si>
  <si>
    <t>05</t>
  </si>
  <si>
    <t>39</t>
  </si>
  <si>
    <t>40</t>
  </si>
  <si>
    <t>41</t>
  </si>
  <si>
    <t>42</t>
  </si>
  <si>
    <t>43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</si>
  <si>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</si>
  <si>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</si>
  <si>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</si>
  <si>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</si>
  <si>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</si>
  <si>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</si>
  <si>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</si>
  <si>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</si>
  <si>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</si>
  <si>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</si>
  <si>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</si>
  <si>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</si>
  <si>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</si>
  <si>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</si>
  <si>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01</t>
  </si>
  <si>
    <t>06</t>
  </si>
  <si>
    <t>07</t>
  </si>
  <si>
    <t>08</t>
  </si>
  <si>
    <t>09</t>
  </si>
  <si>
    <t>10</t>
  </si>
  <si>
    <t>11</t>
  </si>
  <si>
    <t>12</t>
  </si>
  <si>
    <t>13</t>
  </si>
  <si>
    <t>客</t>
  </si>
  <si>
    <t>1</t>
  </si>
  <si>
    <t>2</t>
  </si>
  <si>
    <t>3</t>
  </si>
  <si>
    <t>4</t>
  </si>
  <si>
    <t>5</t>
  </si>
  <si>
    <t>6</t>
  </si>
  <si>
    <t>7</t>
  </si>
  <si>
    <t>8</t>
  </si>
  <si>
    <t>9</t>
  </si>
  <si>
    <r>
      <t>1</t>
    </r>
    <r>
      <rPr>
        <sz val="12"/>
        <rFont val="新細明體"/>
        <family val="1"/>
      </rPr>
      <t>1</t>
    </r>
  </si>
  <si>
    <t>12</t>
  </si>
  <si>
    <r>
      <t>1</t>
    </r>
    <r>
      <rPr>
        <sz val="12"/>
        <rFont val="新細明體"/>
        <family val="1"/>
      </rPr>
      <t>3</t>
    </r>
  </si>
  <si>
    <t>14</t>
  </si>
  <si>
    <r>
      <t>1</t>
    </r>
    <r>
      <rPr>
        <sz val="12"/>
        <rFont val="新細明體"/>
        <family val="1"/>
      </rPr>
      <t>5</t>
    </r>
  </si>
  <si>
    <t>16</t>
  </si>
  <si>
    <r>
      <t>1</t>
    </r>
    <r>
      <rPr>
        <sz val="12"/>
        <rFont val="新細明體"/>
        <family val="1"/>
      </rPr>
      <t>7</t>
    </r>
  </si>
  <si>
    <t>18</t>
  </si>
  <si>
    <r>
      <t>1</t>
    </r>
    <r>
      <rPr>
        <sz val="12"/>
        <rFont val="新細明體"/>
        <family val="1"/>
      </rPr>
      <t>9</t>
    </r>
  </si>
  <si>
    <t>20</t>
  </si>
  <si>
    <t>領隊執掌國家隊戰績累計</t>
  </si>
  <si>
    <t>對手</t>
  </si>
  <si>
    <t>主/客場</t>
  </si>
  <si>
    <t>比賽性質</t>
  </si>
  <si>
    <t>比數</t>
  </si>
  <si>
    <t>結果</t>
  </si>
  <si>
    <t>轉入</t>
  </si>
  <si>
    <t>轉出</t>
  </si>
  <si>
    <t>前鋒</t>
  </si>
  <si>
    <t>主</t>
  </si>
  <si>
    <t>44</t>
  </si>
  <si>
    <t>45</t>
  </si>
  <si>
    <t>46</t>
  </si>
  <si>
    <t>47</t>
  </si>
  <si>
    <t>48</t>
  </si>
  <si>
    <t>49</t>
  </si>
  <si>
    <t>社區盾</t>
  </si>
  <si>
    <t>歐冠盃</t>
  </si>
  <si>
    <t>0：5</t>
  </si>
  <si>
    <t>社區盾</t>
  </si>
  <si>
    <t>較前一季排名</t>
  </si>
  <si>
    <t>利物浦 (Liverpool) 2014-2015賽季逐場比賽簡報 (歐洲冠軍聯賽)</t>
  </si>
  <si>
    <t>利物浦 (Liverpool) 2014-2015賽季逐場比賽簡報 (英格蘭足球總會社區盾)</t>
  </si>
  <si>
    <t>利物浦 (Liverpool) 2014-2015賽季逐場比賽簡報 (英格蘭聯賽盃)</t>
  </si>
  <si>
    <t>利物浦 (Liverpool) 2014-2015賽季逐場比賽簡報 (英格蘭足球總會挑戰盃)</t>
  </si>
  <si>
    <t>英格蘭超級足球聯賽2014-2015賽季戰績表</t>
  </si>
  <si>
    <t>利物浦 (Liverpool) 2014-2015賽季逐場比賽簡報 (英格蘭超級足球聯賽)</t>
  </si>
  <si>
    <t>利物浦 (Liverpool) 2014-2015賽季逐場比賽簡報 (友誼賽)</t>
  </si>
  <si>
    <t>利物浦 (Liverpool) 2014-2015賽季逐場比賽簡報 (總表)</t>
  </si>
  <si>
    <t>由英超聯賽冠軍利物浦對足總盃冠軍曼聯</t>
  </si>
  <si>
    <t>利物浦 (Liverpool) 2014-2015賽季球員數據統計 (不含季中離隊球員)</t>
  </si>
  <si>
    <t>Oussama Assaidi</t>
  </si>
  <si>
    <t>利物浦 (Liverpool) 2014-2015賽季逐場比賽簡報 (歐洲超級盃)</t>
  </si>
  <si>
    <t>2,100 萬英鎊</t>
  </si>
  <si>
    <t>多特蒙德 (德國)</t>
  </si>
  <si>
    <t>前鋒</t>
  </si>
  <si>
    <t>2014.07.10</t>
  </si>
  <si>
    <t>費倫提那 (義大利)</t>
  </si>
  <si>
    <t>後衛</t>
  </si>
  <si>
    <t>Stephen Sama</t>
  </si>
  <si>
    <t>150 萬英鎊</t>
  </si>
  <si>
    <t>女王公園巡遊者 (英格蘭)</t>
  </si>
  <si>
    <t>800 萬英鎊</t>
  </si>
  <si>
    <t>2014.07.25</t>
  </si>
  <si>
    <t>自2012-2013賽季迄今無出賽記錄</t>
  </si>
  <si>
    <t>2014.07.27</t>
  </si>
  <si>
    <t>尤文圖斯 (義大利)</t>
  </si>
  <si>
    <t>L</t>
  </si>
  <si>
    <t>2014.07.28</t>
  </si>
  <si>
    <t>2014.07.31</t>
  </si>
  <si>
    <t>阿些斯奧 (法國)</t>
  </si>
  <si>
    <t>0：1</t>
  </si>
  <si>
    <t>阿賈克斯 (荷蘭)</t>
  </si>
  <si>
    <t>轉入</t>
  </si>
  <si>
    <t>切爾西 (英格蘭)</t>
  </si>
  <si>
    <t>220 萬英鎊</t>
  </si>
  <si>
    <t>後衛</t>
  </si>
  <si>
    <t>前鋒</t>
  </si>
  <si>
    <t>500 萬英鎊</t>
  </si>
  <si>
    <t>Lucas Piazon</t>
  </si>
  <si>
    <t>普羅韋爾切利 (義大利)</t>
  </si>
  <si>
    <t>80 萬英鎊</t>
  </si>
  <si>
    <t>Gabriel</t>
  </si>
  <si>
    <t>中場</t>
  </si>
  <si>
    <t>2014.08.04</t>
  </si>
  <si>
    <t>2014.08.04</t>
  </si>
  <si>
    <t>波隆那 (義大利)</t>
  </si>
  <si>
    <t>Coutinho (1球，63')</t>
  </si>
  <si>
    <t>1：2</t>
  </si>
  <si>
    <t>2014.08.07</t>
  </si>
  <si>
    <t>2014.08.07</t>
  </si>
  <si>
    <t>2014.08.10</t>
  </si>
  <si>
    <t>曼聯</t>
  </si>
  <si>
    <t>客</t>
  </si>
  <si>
    <t>J. Allen (1球，16')
L. Suarez (1球，59')</t>
  </si>
  <si>
    <t>W</t>
  </si>
  <si>
    <t>2：1</t>
  </si>
  <si>
    <t>T. Muller (1次)
D. Agger (1次)</t>
  </si>
  <si>
    <t>曼聯</t>
  </si>
  <si>
    <t>亞軍：曼聯</t>
  </si>
  <si>
    <t>冠軍：利物浦</t>
  </si>
  <si>
    <t>2014.08.16</t>
  </si>
  <si>
    <t>女王公園巡遊者</t>
  </si>
  <si>
    <t>第1輪</t>
  </si>
  <si>
    <t>Marco Reus</t>
  </si>
  <si>
    <t>J. Allen (1球，8')
M. Reus (1球，21')
L. Suarez (1球，61')</t>
  </si>
  <si>
    <t>3：3</t>
  </si>
  <si>
    <t>D</t>
  </si>
  <si>
    <t>D. Agger (1次)
L. Suarez (1次)
M. Reus (1次)</t>
  </si>
  <si>
    <t>2014.08.23</t>
  </si>
  <si>
    <t>熱刺</t>
  </si>
  <si>
    <t>Coutinho (1球，63')</t>
  </si>
  <si>
    <t>W</t>
  </si>
  <si>
    <t>L. Suarez (2球，11'、14')
Coutinho (2球，6'、18')
T. Muller (1球，20')</t>
  </si>
  <si>
    <t>5：2</t>
  </si>
  <si>
    <t>D. Sturridge (1次)
M. Skrtel (1次)
S. Gerrard (1次)
J. Allen (1次)</t>
  </si>
  <si>
    <t>2014.08.29</t>
  </si>
  <si>
    <t>歐洲超級盃</t>
  </si>
  <si>
    <t>瓦倫西亞 (西班牙)</t>
  </si>
  <si>
    <t>由歐冠盃冠軍利物浦對決歐霸盃冠軍瓦倫西亞</t>
  </si>
  <si>
    <t>L. Suarez (2球，62'、84')
M. Reus (1球，77')</t>
  </si>
  <si>
    <t>3：2</t>
  </si>
  <si>
    <t>L. Suarez (1次)
T. Muller (1次)</t>
  </si>
  <si>
    <t>亞軍：瓦倫西亞</t>
  </si>
  <si>
    <t>2014.09.03</t>
  </si>
  <si>
    <t>客</t>
  </si>
  <si>
    <t>第2輪</t>
  </si>
  <si>
    <t>伯明翰城</t>
  </si>
  <si>
    <t>0：1</t>
  </si>
  <si>
    <t>歐國盃資格賽小組賽</t>
  </si>
  <si>
    <t>2014.09.06</t>
  </si>
  <si>
    <t>保加利亞</t>
  </si>
  <si>
    <t>2：2</t>
  </si>
  <si>
    <t>D</t>
  </si>
  <si>
    <t>2014.09.10</t>
  </si>
  <si>
    <t>主</t>
  </si>
  <si>
    <t>芬蘭</t>
  </si>
  <si>
    <t>4：0</t>
  </si>
  <si>
    <t>2014.09.13</t>
  </si>
  <si>
    <t>阿斯頓維拉</t>
  </si>
  <si>
    <t>第2輪</t>
  </si>
  <si>
    <t>第3輪</t>
  </si>
  <si>
    <t>M. Reus (2球，45'、59')
L. Suarez (2球，9'、62')
D. Sturridge (1球，14')</t>
  </si>
  <si>
    <t>5：1</t>
  </si>
  <si>
    <t>L. Suarez (1次)
T. Muller (1次)</t>
  </si>
  <si>
    <t>D. Sturridge (2次)
S. Gerrard (1次)
T. Muller (1次)</t>
  </si>
  <si>
    <t>2014.09.17</t>
  </si>
  <si>
    <t>小組賽</t>
  </si>
  <si>
    <t>里爾 (法國)</t>
  </si>
  <si>
    <t>D. Sturridge (1球，65')
J. Allen (1球，86')
T. Muller (1球，90')</t>
  </si>
  <si>
    <t>3：0</t>
  </si>
  <si>
    <t>L. Suarez (1次)</t>
  </si>
  <si>
    <t>第4輪</t>
  </si>
  <si>
    <t>2014.09.20</t>
  </si>
  <si>
    <t>諾丁漢森林</t>
  </si>
  <si>
    <t>F. Borini (1球，84')</t>
  </si>
  <si>
    <t>1：0</t>
  </si>
  <si>
    <t>S. Downing (1次)</t>
  </si>
  <si>
    <t>小組賽</t>
  </si>
  <si>
    <t>第5輪</t>
  </si>
  <si>
    <t>2014.09.27</t>
  </si>
  <si>
    <t>艾佛頓</t>
  </si>
  <si>
    <t>F. Borini (1球，84')</t>
  </si>
  <si>
    <t>J. Shelvey (2球，29'、73')
F. Borini (1球，5')
S. Downing (1球，41')</t>
  </si>
  <si>
    <t>4：1</t>
  </si>
  <si>
    <t>F. Borini (1次)</t>
  </si>
  <si>
    <t>F. Borini (1次)
Jose Enrique (1次)</t>
  </si>
  <si>
    <t>2014.09.30</t>
  </si>
  <si>
    <t>薩爾茨堡 (奧地利)</t>
  </si>
  <si>
    <t>M. Reus (1球，3')
Lucas Leiva (1球，52')</t>
  </si>
  <si>
    <t>2：3</t>
  </si>
  <si>
    <t>2014.08.31</t>
  </si>
  <si>
    <t>紐卡索聯</t>
  </si>
  <si>
    <t>第5輪</t>
  </si>
  <si>
    <t>第6輪</t>
  </si>
  <si>
    <t>13</t>
  </si>
  <si>
    <t>0：1</t>
  </si>
  <si>
    <t>2014.10.05</t>
  </si>
  <si>
    <t>第6輪</t>
  </si>
  <si>
    <t>第7輪</t>
  </si>
  <si>
    <t>第8輪</t>
  </si>
  <si>
    <t>諾里奇城</t>
  </si>
  <si>
    <t>L. Suarez (2球，11'、14')
Coutinho (2球，6'、18')
T. Muller (1球，20')</t>
  </si>
  <si>
    <t>T. Muller (2球，62'、84')
Coutinho (1球，90')
S. Gerrard (1球，90')</t>
  </si>
  <si>
    <t>4：3</t>
  </si>
  <si>
    <t>D. Sturridge (1次)
Coutinho (1次)
M. Skrtel (1次)</t>
  </si>
  <si>
    <t>2014.10.08</t>
  </si>
  <si>
    <t>西漢姆聯</t>
  </si>
  <si>
    <t>S. Gerrard (1球，66')
T. Muller (1球，69')</t>
  </si>
  <si>
    <t>2：2</t>
  </si>
  <si>
    <t>L. Suarez (1次)</t>
  </si>
  <si>
    <t>2014.10.11</t>
  </si>
  <si>
    <t>歐國盃資格賽小組賽</t>
  </si>
  <si>
    <t>葡萄牙</t>
  </si>
  <si>
    <t>2014.10.15</t>
  </si>
  <si>
    <t>俄羅斯</t>
  </si>
  <si>
    <t>2014.10.18</t>
  </si>
  <si>
    <t>南安普敦</t>
  </si>
  <si>
    <t>第9輪</t>
  </si>
  <si>
    <t>L. Suarez (1球，40')
D. Sturridge (1球，57')</t>
  </si>
  <si>
    <t>S. Gerrard (1球，66')
T. Muller (1球，69')</t>
  </si>
  <si>
    <t>小組賽</t>
  </si>
  <si>
    <t>歐冠盃</t>
  </si>
  <si>
    <t>2014.10.21</t>
  </si>
  <si>
    <t>L. Suarez (1球，23')
D. Sturridge (1球，75')</t>
  </si>
  <si>
    <t>2：2</t>
  </si>
  <si>
    <t>L. Suarez (2球，62'、84')
M. Reus (1球，77')</t>
  </si>
  <si>
    <t>Coutinho (1次)
M. Reus (1次)</t>
  </si>
  <si>
    <t>2014.10.25</t>
  </si>
  <si>
    <t>切爾西</t>
  </si>
  <si>
    <t>第9輪</t>
  </si>
  <si>
    <t>第10輪</t>
  </si>
  <si>
    <t>T. Muller (2球，62'、84')
Coutinho (1球，90')
S. Gerrard (1球，90')</t>
  </si>
  <si>
    <t>J. Allen (1球，8')
M. Reus (1球，21')
L. Suarez (1球，61')</t>
  </si>
  <si>
    <r>
      <t>L. Suarez (2球，51'、89')
M. Reus (2</t>
    </r>
    <r>
      <rPr>
        <sz val="12"/>
        <rFont val="新細明體"/>
        <family val="1"/>
      </rPr>
      <t>球，</t>
    </r>
    <r>
      <rPr>
        <sz val="12"/>
        <rFont val="新細明體"/>
        <family val="1"/>
      </rPr>
      <t>45'</t>
    </r>
    <r>
      <rPr>
        <sz val="12"/>
        <rFont val="新細明體"/>
        <family val="1"/>
      </rPr>
      <t>、</t>
    </r>
    <r>
      <rPr>
        <sz val="12"/>
        <rFont val="新細明體"/>
        <family val="1"/>
      </rPr>
      <t>60')</t>
    </r>
    <r>
      <rPr>
        <sz val="12"/>
        <rFont val="新細明體"/>
        <family val="1"/>
      </rPr>
      <t xml:space="preserve">
S. Gerrard (1球，25')</t>
    </r>
    <r>
      <rPr>
        <sz val="12"/>
        <rFont val="新細明體"/>
        <family val="1"/>
      </rPr>
      <t xml:space="preserve">
T. Muller (1球，65')</t>
    </r>
  </si>
  <si>
    <t>6：0</t>
  </si>
  <si>
    <t>L. Suarez (1次)</t>
  </si>
  <si>
    <r>
      <t xml:space="preserve">D. Sturridge (2次)
</t>
    </r>
    <r>
      <rPr>
        <sz val="12"/>
        <rFont val="新細明體"/>
        <family val="1"/>
      </rPr>
      <t>L. Suarez (1</t>
    </r>
    <r>
      <rPr>
        <sz val="12"/>
        <rFont val="新細明體"/>
        <family val="1"/>
      </rPr>
      <t>次</t>
    </r>
    <r>
      <rPr>
        <sz val="12"/>
        <rFont val="新細明體"/>
        <family val="1"/>
      </rPr>
      <t>)
D. Agger (1次)
J. Henderson (1次)</t>
    </r>
  </si>
  <si>
    <t>2014.11.02</t>
  </si>
  <si>
    <t>英超聯賽</t>
  </si>
  <si>
    <t>西布朗</t>
  </si>
  <si>
    <t>第11輪</t>
  </si>
  <si>
    <t>L. Suarez (2球，28'、90')</t>
  </si>
  <si>
    <t>T. Muller (1次)
G. Johnson (1次)</t>
  </si>
  <si>
    <t>歐冠盃</t>
  </si>
  <si>
    <t>2014.11.05</t>
  </si>
  <si>
    <t>L. Suarez (2球，28'、90')</t>
  </si>
  <si>
    <t>Coutinho (1球，10')
M. Reus (1球，23')
L. Suarez (1球，86')</t>
  </si>
  <si>
    <t>J. Henderson (1次)</t>
  </si>
  <si>
    <t>2014.11.08</t>
  </si>
  <si>
    <t>斯托克城</t>
  </si>
  <si>
    <t>第11輪</t>
  </si>
  <si>
    <t>第12輪</t>
  </si>
  <si>
    <t>T. Muller (1球，72')
L. Suarez (1球，89')</t>
  </si>
  <si>
    <t>T. Muller (1次)
J. Allen (1次)</t>
  </si>
  <si>
    <t>2014.11.12</t>
  </si>
  <si>
    <t>兵工廠</t>
  </si>
  <si>
    <t>第13輪</t>
  </si>
  <si>
    <t>T. Muller (1球，45')
Coutinho (1球，45')</t>
  </si>
  <si>
    <t>2：0</t>
  </si>
  <si>
    <t>M. Reus (1球，3')
Lucas Leiva (1球，52')</t>
  </si>
  <si>
    <t>G. Johnson (1次)
Lucas Leiva (1次)</t>
  </si>
  <si>
    <t>友誼賽</t>
  </si>
  <si>
    <t>2014.11.15</t>
  </si>
  <si>
    <t>英格蘭</t>
  </si>
  <si>
    <t>2：0</t>
  </si>
  <si>
    <t>南非</t>
  </si>
  <si>
    <t>2014.11.19</t>
  </si>
  <si>
    <t>3：0</t>
  </si>
  <si>
    <t>2014.11.23</t>
  </si>
  <si>
    <t>斯旺西</t>
  </si>
  <si>
    <t>第14輪</t>
  </si>
  <si>
    <t>L. Suarez (3球，16'、60'、85')
W. Zaha (2球，79'、90')
T. Muller (1球，51')</t>
  </si>
  <si>
    <t>6：1</t>
  </si>
  <si>
    <t>L. Suarez (2次)
T. Muller (1次)
Lucas Leiva (1次)
Coutinho (1次)</t>
  </si>
  <si>
    <t>2014.11.25</t>
  </si>
  <si>
    <t>歐冠盃</t>
  </si>
  <si>
    <t>尤文圖斯 (義大利)</t>
  </si>
  <si>
    <t>小組賽</t>
  </si>
  <si>
    <t>T. Muller (1球，72')
L. Suarez (1球，89')</t>
  </si>
  <si>
    <t>L. Suarez (1球，3')
F. Borini (1球，9')
S. Downing (1球，61')
S. Gerrard (1球，86')</t>
  </si>
  <si>
    <t>4：2</t>
  </si>
  <si>
    <t>G. Johnson (1次)
M. Reus (1次)</t>
  </si>
  <si>
    <t>2014.11.29</t>
  </si>
  <si>
    <t>曼城</t>
  </si>
  <si>
    <t>第14輪</t>
  </si>
  <si>
    <t>第15輪</t>
  </si>
  <si>
    <t>Coutinho (3球，11'、19'、23')
D. Sturridge (1球，44')</t>
  </si>
  <si>
    <t>T. Muller (1次)
J. Allen (1次)</t>
  </si>
  <si>
    <t>F. Borini (2次)
J. Allen (1次)
S. Coats (1次)</t>
  </si>
  <si>
    <t>2014.12.06</t>
  </si>
  <si>
    <t>英超聯賽</t>
  </si>
  <si>
    <t>第16輪</t>
  </si>
  <si>
    <r>
      <t>L. Suarez (2球，51'、89')
M. Reus (2</t>
    </r>
    <r>
      <rPr>
        <sz val="12"/>
        <rFont val="新細明體"/>
        <family val="1"/>
      </rPr>
      <t>球，</t>
    </r>
    <r>
      <rPr>
        <sz val="12"/>
        <rFont val="新細明體"/>
        <family val="1"/>
      </rPr>
      <t>45'</t>
    </r>
    <r>
      <rPr>
        <sz val="12"/>
        <rFont val="新細明體"/>
        <family val="1"/>
      </rPr>
      <t>、</t>
    </r>
    <r>
      <rPr>
        <sz val="12"/>
        <rFont val="新細明體"/>
        <family val="1"/>
      </rPr>
      <t>60')</t>
    </r>
    <r>
      <rPr>
        <sz val="12"/>
        <rFont val="新細明體"/>
        <family val="1"/>
      </rPr>
      <t xml:space="preserve">
S. Gerrard (1球，25')</t>
    </r>
    <r>
      <rPr>
        <sz val="12"/>
        <rFont val="新細明體"/>
        <family val="1"/>
      </rPr>
      <t xml:space="preserve">
T. Muller (1球，65')</t>
    </r>
  </si>
  <si>
    <t>S. Gerrard (1球，56')
M. Reus (1球，82')</t>
  </si>
  <si>
    <t>M. Kelly (1次)</t>
  </si>
  <si>
    <t>2014.12.10</t>
  </si>
  <si>
    <t>薩爾茨堡 (奧地利)</t>
  </si>
  <si>
    <t>D. Sturridge (1球，18')
T. Muller (1球，29')
M. Reus (1球，38')
J. Henderson (1球，87')</t>
  </si>
  <si>
    <t>4：3</t>
  </si>
  <si>
    <t>G. Johnson (1次)
M. Reus (1次)</t>
  </si>
  <si>
    <t>D. Sturridge (1次)
Coutinho (1次)
M. Skrtel (1次)</t>
  </si>
  <si>
    <t>J. Allen (1次)
T. Muller (1次)
Coutinho (1次)
M. Skrtel (1次)</t>
  </si>
  <si>
    <t>2014.12.13</t>
  </si>
  <si>
    <t>第16輪</t>
  </si>
  <si>
    <t>第17輪</t>
  </si>
  <si>
    <t>第18輪</t>
  </si>
  <si>
    <t>桑德蘭</t>
  </si>
  <si>
    <t>D. Sturridge (5球，19'、37'、42'、45'、87')</t>
  </si>
  <si>
    <t>Coutinho (2次)
J. Allen (1次)
D. Agger (1次)</t>
  </si>
  <si>
    <t>2014.12.20</t>
  </si>
  <si>
    <t>富勒姆</t>
  </si>
  <si>
    <t>2014.12.27</t>
  </si>
  <si>
    <t>第19輪</t>
  </si>
  <si>
    <t>威根競技</t>
  </si>
  <si>
    <t>Dani Pacheco (2球，64'、73')
Suso (1球，49')</t>
  </si>
  <si>
    <t>3：1</t>
  </si>
  <si>
    <t>J. Henderson (1次)
W. Zaha (1次)</t>
  </si>
  <si>
    <t>2015.01.03</t>
  </si>
  <si>
    <t>第20輪</t>
  </si>
  <si>
    <t>Coutinho (1球，10')
M. Reus (1球，23')
L. Suarez (1球，86')</t>
  </si>
  <si>
    <t>L. Suarez (2球，26'、79')
M. Reus (1球，40')
T. Muller (1球，75')</t>
  </si>
  <si>
    <t>4：2</t>
  </si>
  <si>
    <t>J. Allen (1次)
T. Muller (1次)
Coutinho (1次)
M. Skrtel (1次)</t>
  </si>
  <si>
    <t>Coutinho (1次)
M. Reus (1次)</t>
  </si>
  <si>
    <t>T. Muller (1次)
M. Skrtel (1次)
M. Reus (1次)</t>
  </si>
  <si>
    <t>第21輪</t>
  </si>
  <si>
    <t>轉入</t>
  </si>
  <si>
    <t>南安普敦 (英格蘭)</t>
  </si>
  <si>
    <t>350 萬英鎊</t>
  </si>
  <si>
    <t>Luke Shaw</t>
  </si>
  <si>
    <t>2015.01.07</t>
  </si>
  <si>
    <t>L. Suarez (1球，3')
F. Borini (1球，9')
S. Downing (1球，61')
S. Gerrard (1球，86')</t>
  </si>
  <si>
    <t>L. Suarez (2球，3'、18')
M. Reus (1球，26')</t>
  </si>
  <si>
    <t>3：1</t>
  </si>
  <si>
    <t>T. Muller (2次)
Coutinho (1次)</t>
  </si>
  <si>
    <t>後衛</t>
  </si>
  <si>
    <t>2015.01.10</t>
  </si>
  <si>
    <t>2015.01.10</t>
  </si>
  <si>
    <t>第3輪</t>
  </si>
  <si>
    <t>AFC溫布頓</t>
  </si>
  <si>
    <t>F. Borini (1球，28')
L. Suarez (1球，33')</t>
  </si>
  <si>
    <t>D. van Buyten (1次)</t>
  </si>
  <si>
    <t>160 萬英鎊</t>
  </si>
  <si>
    <t>自2012-2013賽季迄今累計出賽記錄：
英超聯賽  出賽46場8進球10助攻1黃牌
足總盃      出賽5場2進球
聯賽盃      出賽10場3進球3助攻
社區盾      出賽1場
歐冠盃      出賽7場4進球1助攻
歐霸盃      出賽4場1進球</t>
  </si>
  <si>
    <t>2015.01.17</t>
  </si>
  <si>
    <t>斯托克城</t>
  </si>
  <si>
    <t>第21輪</t>
  </si>
  <si>
    <t>第22輪</t>
  </si>
  <si>
    <t>L. Suarez (2球，3'、18')
M. Reus (1球，26')</t>
  </si>
  <si>
    <t>L. Suarez (2球，26'、79')
M. Reus (1球，40')
T. Muller (1球，75')</t>
  </si>
  <si>
    <t>L. Suarez (1球，33')
M. Reus (1球，48')
T. Muller (1球，51')</t>
  </si>
  <si>
    <t>3：2</t>
  </si>
  <si>
    <t>T. Muller (2次)
Coutinho (1次)</t>
  </si>
  <si>
    <t>L. Suarez (2次)
T. Muller (1次)
Lucas Leiva (1次)
Coutinho (1次)</t>
  </si>
  <si>
    <t>Coutinho (1次)
M. Skrtel (1次)
L. Suarez (1次)</t>
  </si>
  <si>
    <t>第23輪</t>
  </si>
  <si>
    <t>2015.01.25</t>
  </si>
  <si>
    <t>D. Sturridge (2球，26'、45')
T. Muller (1球，11')
L. Suarez (1球，59')</t>
  </si>
  <si>
    <t>T. Muller (1次)
S. Downing (1次)</t>
  </si>
  <si>
    <t>4：3</t>
  </si>
  <si>
    <t>2015.01.31</t>
  </si>
  <si>
    <t>第3輪</t>
  </si>
  <si>
    <t>第4輪</t>
  </si>
  <si>
    <t>彼得堡</t>
  </si>
  <si>
    <t>第23輪</t>
  </si>
  <si>
    <r>
      <t>第2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輪</t>
    </r>
  </si>
  <si>
    <t>T. Muller (1球，45')
Coutinho (1球，45')</t>
  </si>
  <si>
    <t>L. Suarez (3球，3'、50'、90')
M. Reus (1球，36')
D. Sturridge (1球，45')
Coutinho (1球，82')</t>
  </si>
  <si>
    <t>6：0</t>
  </si>
  <si>
    <t>D. Sturridge (2次)
F. Borini (2次)
Lucas Leiva (1次)
B. Jones (1次)</t>
  </si>
  <si>
    <t>2015.02.02</t>
  </si>
  <si>
    <t>斯旺西</t>
  </si>
  <si>
    <r>
      <t xml:space="preserve">L. Suarez (3球，21'、35'、90')
</t>
    </r>
    <r>
      <rPr>
        <sz val="12"/>
        <rFont val="新細明體"/>
        <family val="1"/>
      </rPr>
      <t>J. Allen (1</t>
    </r>
    <r>
      <rPr>
        <sz val="12"/>
        <rFont val="新細明體"/>
        <family val="1"/>
      </rPr>
      <t>球，</t>
    </r>
    <r>
      <rPr>
        <sz val="12"/>
        <rFont val="新細明體"/>
        <family val="1"/>
      </rPr>
      <t>30')</t>
    </r>
  </si>
  <si>
    <t>4：1</t>
  </si>
  <si>
    <r>
      <t xml:space="preserve">D. Sturridge (1次)
</t>
    </r>
    <r>
      <rPr>
        <sz val="12"/>
        <rFont val="新細明體"/>
        <family val="1"/>
      </rPr>
      <t>Coutinho (1</t>
    </r>
    <r>
      <rPr>
        <sz val="12"/>
        <rFont val="新細明體"/>
        <family val="1"/>
      </rPr>
      <t>次</t>
    </r>
    <r>
      <rPr>
        <sz val="12"/>
        <rFont val="新細明體"/>
        <family val="1"/>
      </rPr>
      <t>)
M. Skrtel (1</t>
    </r>
    <r>
      <rPr>
        <sz val="12"/>
        <rFont val="新細明體"/>
        <family val="1"/>
      </rPr>
      <t>次</t>
    </r>
    <r>
      <rPr>
        <sz val="12"/>
        <rFont val="新細明體"/>
        <family val="1"/>
      </rPr>
      <t>)
M. Reus (1次)</t>
    </r>
  </si>
  <si>
    <t>2015.02.07</t>
  </si>
  <si>
    <t>英格蘭</t>
  </si>
  <si>
    <t>1：1</t>
  </si>
  <si>
    <t>2015.02.11</t>
  </si>
  <si>
    <t>2015.02.15</t>
  </si>
  <si>
    <r>
      <t>第25輪</t>
    </r>
  </si>
  <si>
    <t>L. Suarez (3球，3'、50'、90')
M. Reus (1球，36')
D. Sturridge (1球，45')
Coutinho (1球，82')</t>
  </si>
  <si>
    <t>L. Suarez (1球，19')
Coutinho (1球，26')</t>
  </si>
  <si>
    <t>D. Agger (1次)</t>
  </si>
  <si>
    <t>2015.02.18</t>
  </si>
  <si>
    <t>沙爾克04 (德國)</t>
  </si>
  <si>
    <t>16強</t>
  </si>
  <si>
    <t>M. Reus (1球，34')
L. Suarez (1球，69')
D. Sturridge (1球，79')</t>
  </si>
  <si>
    <t>S. Downing (1次)</t>
  </si>
  <si>
    <r>
      <t xml:space="preserve">D. Sturridge (2次)
</t>
    </r>
    <r>
      <rPr>
        <sz val="12"/>
        <rFont val="新細明體"/>
        <family val="1"/>
      </rPr>
      <t>L. Suarez (1</t>
    </r>
    <r>
      <rPr>
        <sz val="12"/>
        <rFont val="新細明體"/>
        <family val="1"/>
      </rPr>
      <t>次</t>
    </r>
    <r>
      <rPr>
        <sz val="12"/>
        <rFont val="新細明體"/>
        <family val="1"/>
      </rPr>
      <t>)
D. Agger (1次)
J. Henderson (1次)</t>
    </r>
  </si>
  <si>
    <t>S. Downing (1次)
J. Henderson (1次)</t>
  </si>
  <si>
    <t>2015.02.21</t>
  </si>
  <si>
    <t>第4輪</t>
  </si>
  <si>
    <t>F. Borini (1球，28')
L. Suarez (1球，33')</t>
  </si>
  <si>
    <t>T. Muller (2球，20'、35')
Coutinho (1球，28')
F. Borini (1球，90')</t>
  </si>
  <si>
    <t>G. Johnson (1次)
Lucas Leiva (1次)</t>
  </si>
  <si>
    <t>2015.02.28</t>
  </si>
  <si>
    <r>
      <t>第25輪</t>
    </r>
  </si>
  <si>
    <t>第26輪</t>
  </si>
  <si>
    <t>阿斯頓維拉</t>
  </si>
  <si>
    <t>Coutinho (1球，7')
L. Suarez (1球，23')
S. Gerrard (1球，30')
J. Shelvey (1球，80')</t>
  </si>
  <si>
    <t>M. Reus (2次)
Jose Enrique (1次)
S. Coats (1次)</t>
  </si>
  <si>
    <t>2015.03.07</t>
  </si>
  <si>
    <t>紐卡索聯</t>
  </si>
  <si>
    <t>第27輪</t>
  </si>
  <si>
    <t>D. Sturridge (2球，26'、45')
T. Muller (1球，11')
L. Suarez (1球，59')</t>
  </si>
  <si>
    <t>T. Muller (2球，30'、45')
S. Gerrard (1球，33')
L. Suarez (1球，72')</t>
  </si>
  <si>
    <t>4：0</t>
  </si>
  <si>
    <t>T. Muller (1次)
S. Downing (1次)</t>
  </si>
  <si>
    <t>D. Sturridge (1次)
M. Skrtel (1次)
S. Gerrard (1次)
J. Allen (1次)</t>
  </si>
  <si>
    <t>Coutinho (1次)
T. Muller (1次)
S. Gerrard (1次)</t>
  </si>
  <si>
    <t>2015.03.10</t>
  </si>
  <si>
    <t>沙爾克04 (德國)</t>
  </si>
  <si>
    <t>16強</t>
  </si>
  <si>
    <t>T. Muller (2球，30'、45')
S. Gerrard (1球，33')
L. Suarez (1球，72')</t>
  </si>
  <si>
    <t>L. Suarez (1球，33')
M. Reus (1球，48')
T. Muller (1球，51')</t>
  </si>
  <si>
    <t>L. Suarez (3球，25'、41'、45')
M. Reus (3球，13'、75'、90')
T. Muller (2球，9'、60')
Coutinho (2球，70'、84')
D. Sturridge (1球，66')</t>
  </si>
  <si>
    <t>11：1</t>
  </si>
  <si>
    <t>M. Reus (2次)
Jose Enrique (1次)
S. Coats (1次)</t>
  </si>
  <si>
    <t>M. Kelly (1次)</t>
  </si>
  <si>
    <t>M. Reus (2次)
S. Gerrard (2次)
M. Kelly (2次)
J. Henderson (1次)
J. Allen (1次)</t>
  </si>
  <si>
    <t>2015.03.14</t>
  </si>
  <si>
    <t>足總盃</t>
  </si>
  <si>
    <t>8強</t>
  </si>
  <si>
    <t>雷丁</t>
  </si>
  <si>
    <t>Coutinho (2球，19'、38')
M. Reus (1球，24')
D. Sturridge (1球，45')</t>
  </si>
  <si>
    <t>4：1</t>
  </si>
  <si>
    <t>Coutinho (1次)
G. Johnson (1次)</t>
  </si>
  <si>
    <t>2015.03.21</t>
  </si>
  <si>
    <t>歐國盃資格賽小組賽</t>
  </si>
  <si>
    <t>葡萄牙</t>
  </si>
  <si>
    <t>英格蘭</t>
  </si>
  <si>
    <t>2：3</t>
  </si>
  <si>
    <t>L</t>
  </si>
  <si>
    <t>2015.03.25</t>
  </si>
  <si>
    <t>2015.03.28</t>
  </si>
  <si>
    <t>第27輪</t>
  </si>
  <si>
    <t>第28輪</t>
  </si>
  <si>
    <t>0：0</t>
  </si>
  <si>
    <t>2015.03.31</t>
  </si>
  <si>
    <t>AC米蘭 (義大利)</t>
  </si>
  <si>
    <t>Coutinho (1球，41')
M. Reus (1球，45')
L. Suarez (1球，52')
S. Downing (1球，66')</t>
  </si>
  <si>
    <t>J. Henderson (1次)
J. Allen (1次)
Jose Enrique (1次)</t>
  </si>
  <si>
    <t>2015.04.05</t>
  </si>
  <si>
    <t>第28輪</t>
  </si>
  <si>
    <t>第29輪</t>
  </si>
  <si>
    <t>D. Sturridge (1球，18')
T. Muller (1球，29')
M. Reus (1球，38')
J. Henderson (1球，87')</t>
  </si>
  <si>
    <r>
      <t>J. Henderson (1球，</t>
    </r>
    <r>
      <rPr>
        <sz val="12"/>
        <rFont val="新細明體"/>
        <family val="1"/>
      </rPr>
      <t>53</t>
    </r>
    <r>
      <rPr>
        <sz val="12"/>
        <rFont val="新細明體"/>
        <family val="1"/>
      </rPr>
      <t xml:space="preserve">')
</t>
    </r>
    <r>
      <rPr>
        <sz val="12"/>
        <rFont val="新細明體"/>
        <family val="1"/>
      </rPr>
      <t>D. Sturridge (1</t>
    </r>
    <r>
      <rPr>
        <sz val="12"/>
        <rFont val="新細明體"/>
        <family val="1"/>
      </rPr>
      <t>球，</t>
    </r>
    <r>
      <rPr>
        <sz val="12"/>
        <rFont val="新細明體"/>
        <family val="1"/>
      </rPr>
      <t>79')
Dani Pacheco (1球，80')</t>
    </r>
  </si>
  <si>
    <r>
      <t xml:space="preserve">Dani Pacheco (1次)
</t>
    </r>
    <r>
      <rPr>
        <sz val="12"/>
        <rFont val="新細明體"/>
        <family val="1"/>
      </rPr>
      <t>D. Agger (1</t>
    </r>
    <r>
      <rPr>
        <sz val="12"/>
        <rFont val="新細明體"/>
        <family val="1"/>
      </rPr>
      <t>次</t>
    </r>
    <r>
      <rPr>
        <sz val="12"/>
        <rFont val="新細明體"/>
        <family val="1"/>
      </rPr>
      <t>)</t>
    </r>
  </si>
  <si>
    <t>2015.04.08</t>
  </si>
  <si>
    <t>AC米蘭 (義大利)</t>
  </si>
  <si>
    <t>8強</t>
  </si>
  <si>
    <t>8強</t>
  </si>
  <si>
    <t>Coutinho (1球，41')
M. Reus (1球，45')
L. Suarez (1球，52')
S. Downing (1球，66')</t>
  </si>
  <si>
    <t>L. Suarez (3球，25'、41'、45')
M. Reus (3球，13'、75'、90')
T. Muller (2球，9'、60')
Coutinho (2球，70'、84')
D. Sturridge (1球，66')</t>
  </si>
  <si>
    <t>Coutinho (1球，7')
L. Suarez (1球，23')
S. Gerrard (1球，30')
J. Shelvey (1球，80')</t>
  </si>
  <si>
    <t>L. Suarez (2球，32'、84')
M. Reus (1球，7')
T. Muller (1球，17')
S. Gerrard (1球，26')</t>
  </si>
  <si>
    <t>5：4</t>
  </si>
  <si>
    <t>Coutinho (1次)
G. Johnson (1次)</t>
  </si>
  <si>
    <r>
      <t xml:space="preserve">D. Sturridge (1次)
</t>
    </r>
    <r>
      <rPr>
        <sz val="12"/>
        <rFont val="新細明體"/>
        <family val="1"/>
      </rPr>
      <t>Coutinho (1</t>
    </r>
    <r>
      <rPr>
        <sz val="12"/>
        <rFont val="新細明體"/>
        <family val="1"/>
      </rPr>
      <t>次</t>
    </r>
    <r>
      <rPr>
        <sz val="12"/>
        <rFont val="新細明體"/>
        <family val="1"/>
      </rPr>
      <t>)
M. Skrtel (1</t>
    </r>
    <r>
      <rPr>
        <sz val="12"/>
        <rFont val="新細明體"/>
        <family val="1"/>
      </rPr>
      <t>次</t>
    </r>
    <r>
      <rPr>
        <sz val="12"/>
        <rFont val="新細明體"/>
        <family val="1"/>
      </rPr>
      <t>)
M. Reus (1次)</t>
    </r>
  </si>
  <si>
    <t>Coutinho (2次)
M. Kelly (1次)
D. Sturridge (1次)</t>
  </si>
  <si>
    <t>2015.04.12</t>
  </si>
  <si>
    <t>第29輪</t>
  </si>
  <si>
    <t>第30輪</t>
  </si>
  <si>
    <t>J. Allen (1球，16')
L. Suarez (1球，59')</t>
  </si>
  <si>
    <t>D. Sturridge (2球，27'、34')
L. Suarez (1球，4')
S. Gerrard (1球，20')
J. Allen (1球，64')</t>
  </si>
  <si>
    <t>M. Reus (2次)
S. Gerrard (2次)
M. Kelly (2次)
J. Henderson (1次)
J. Allen (1次)</t>
  </si>
  <si>
    <t>T. Muller (1次)
G. Johnson (1次)</t>
  </si>
  <si>
    <t>M. Reus (1次)
L. Suarez (1次)
G. Johnson (1次)</t>
  </si>
  <si>
    <t>2015.04.15</t>
  </si>
  <si>
    <t>第31輪</t>
  </si>
  <si>
    <t>L. Suarez (2球，10'、37')
T. Muller (1球，69')
M. Reus (1球，76')</t>
  </si>
  <si>
    <t>Coutinho (1次)
T. Muller (1次)
S. Gerrard (1次)</t>
  </si>
  <si>
    <t>T. Muller (1次)
S. Gerrard (1次)
Lucas Leiva (1次)</t>
  </si>
  <si>
    <t>2015.04.18</t>
  </si>
  <si>
    <t>4強</t>
  </si>
  <si>
    <r>
      <t>J. Henderson (1球，</t>
    </r>
    <r>
      <rPr>
        <sz val="12"/>
        <rFont val="新細明體"/>
        <family val="1"/>
      </rPr>
      <t>53</t>
    </r>
    <r>
      <rPr>
        <sz val="12"/>
        <rFont val="新細明體"/>
        <family val="1"/>
      </rPr>
      <t xml:space="preserve">')
</t>
    </r>
    <r>
      <rPr>
        <sz val="12"/>
        <rFont val="新細明體"/>
        <family val="1"/>
      </rPr>
      <t>D. Sturridge (1</t>
    </r>
    <r>
      <rPr>
        <sz val="12"/>
        <rFont val="新細明體"/>
        <family val="1"/>
      </rPr>
      <t>球，</t>
    </r>
    <r>
      <rPr>
        <sz val="12"/>
        <rFont val="新細明體"/>
        <family val="1"/>
      </rPr>
      <t>79')
Dani Pacheco (1球，80')</t>
    </r>
  </si>
  <si>
    <t>T. Muller (2球，45'、84')
D. Sturridge (1球，27')</t>
  </si>
  <si>
    <t>Coutinho (1次)
L. Suarez (1次)</t>
  </si>
  <si>
    <t>2015.04.22</t>
  </si>
  <si>
    <t>皇家馬德里 (西班牙)</t>
  </si>
  <si>
    <t>L. Suarez (3球，57'、65'、74')
T. Muller (1球，18')
D. Sturridge (1球，33')
S. Gerrard (1球，52')</t>
  </si>
  <si>
    <t>T. Muller (1次)
D. Agger (1次)</t>
  </si>
  <si>
    <t>T. Muller (1次)
S. Gerrard (1次)
D. Sturridge (1次)
D. Agger (1次)
G. Johnson (1次)</t>
  </si>
  <si>
    <t>2015.04.25</t>
  </si>
  <si>
    <t>威根競技</t>
  </si>
  <si>
    <t>第31輪</t>
  </si>
  <si>
    <t>第32輪</t>
  </si>
  <si>
    <t>L. Suarez (3球，16'、60'、85')
W. Zaha (2球，79'、90')
T. Muller (1球，51')</t>
  </si>
  <si>
    <t>W. Zaha (2球，85'、89')
D. Sturridge (1球，18')</t>
  </si>
  <si>
    <t>D. van Buyten (1次)</t>
  </si>
  <si>
    <t>D. van Buyten (1次)
J. Henderson (1次)</t>
  </si>
  <si>
    <t>2015.04.28</t>
  </si>
  <si>
    <t>4強</t>
  </si>
  <si>
    <t>S. Gerrard (2球，8'、45')
L. Suarez (1球，90')</t>
  </si>
  <si>
    <t>Jose Enrique (1次)</t>
  </si>
  <si>
    <t>2015.05.03</t>
  </si>
  <si>
    <t>第32輪</t>
  </si>
  <si>
    <t>第33輪</t>
  </si>
  <si>
    <t>L. Suarez (3球，11'、41'、49')
Coutinho (1球，37')
T. Muller (1球，64')
D. Sturridge (1球，90')</t>
  </si>
  <si>
    <t>6：1</t>
  </si>
  <si>
    <t>J. Henderson (1次)
J. Allen (1次)
Jose Enrique (1次)</t>
  </si>
  <si>
    <t>Jose Enrique (1次)</t>
  </si>
  <si>
    <t>F. Borini (2次)
J. Allen (1次)
S. Coats (1次)</t>
  </si>
  <si>
    <t>J. Allen (1次)
M. Reus (1次)
Jose Enrique (1次)
T. Muller (1次)
S. Coats (1次)</t>
  </si>
  <si>
    <t>第34輪</t>
  </si>
  <si>
    <r>
      <t>2</t>
    </r>
    <r>
      <rPr>
        <sz val="12"/>
        <rFont val="新細明體"/>
        <family val="1"/>
      </rPr>
      <t>015.05.06</t>
    </r>
  </si>
  <si>
    <r>
      <t>Coutinho (2</t>
    </r>
    <r>
      <rPr>
        <sz val="12"/>
        <rFont val="新細明體"/>
        <family val="1"/>
      </rPr>
      <t>球，</t>
    </r>
    <r>
      <rPr>
        <sz val="12"/>
        <rFont val="新細明體"/>
        <family val="1"/>
      </rPr>
      <t>44'、45')</t>
    </r>
    <r>
      <rPr>
        <sz val="12"/>
        <rFont val="新細明體"/>
        <family val="1"/>
      </rPr>
      <t xml:space="preserve">
T. Muller (1球，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 xml:space="preserve">')
</t>
    </r>
    <r>
      <rPr>
        <sz val="12"/>
        <rFont val="新細明體"/>
        <family val="1"/>
      </rPr>
      <t>L. Suarez (1</t>
    </r>
    <r>
      <rPr>
        <sz val="12"/>
        <rFont val="新細明體"/>
        <family val="1"/>
      </rPr>
      <t>球，</t>
    </r>
    <r>
      <rPr>
        <sz val="12"/>
        <rFont val="新細明體"/>
        <family val="1"/>
      </rPr>
      <t>90')</t>
    </r>
  </si>
  <si>
    <t>D. Sturridge (2次)
F. Borini (2次)
Lucas Leiva (1次)
B. Jones (1次)</t>
  </si>
  <si>
    <r>
      <t xml:space="preserve">D. Sturridge (1次)
</t>
    </r>
    <r>
      <rPr>
        <sz val="12"/>
        <rFont val="新細明體"/>
        <family val="1"/>
      </rPr>
      <t>M. Skrtel (1</t>
    </r>
    <r>
      <rPr>
        <sz val="12"/>
        <rFont val="新細明體"/>
        <family val="1"/>
      </rPr>
      <t>次</t>
    </r>
    <r>
      <rPr>
        <sz val="12"/>
        <rFont val="新細明體"/>
        <family val="1"/>
      </rPr>
      <t>)
Lucas Leiva (1次)
F. Borini (1次)</t>
    </r>
  </si>
  <si>
    <t>2015.05.09</t>
  </si>
  <si>
    <t>第35輪</t>
  </si>
  <si>
    <t>J. Shelvey (2球，29'、73')
F. Borini (1球，5')
S. Downing (1球，41')</t>
  </si>
  <si>
    <t>J. Henderson (2球，41'、55')
Coutinho (1球，39')
F. Borini (1球，48')
L. Suarez (1球，62')
S. Downing (1球，76')</t>
  </si>
  <si>
    <t>J. Henderson (1次)
F. Borini (1次)</t>
  </si>
  <si>
    <t>2015.05.12</t>
  </si>
  <si>
    <t>第36輪</t>
  </si>
  <si>
    <t>L. Suarez (2球，16'、24')
S. Gerrard (1球，32')
D. Sturridge (1球，45')
V. Fischer (1球，82')</t>
  </si>
  <si>
    <t>5：0</t>
  </si>
  <si>
    <t>T. Muller (1次)</t>
  </si>
  <si>
    <t>T. Muller (1次)
Jose Enrique (1次)
G. Johnson (1次)
Jose Reina (1次)</t>
  </si>
  <si>
    <t>2015.05.16</t>
  </si>
  <si>
    <t>冠軍戰</t>
  </si>
  <si>
    <t>博爾頓</t>
  </si>
  <si>
    <t>F. Borini (2球，23'、90')
M. Reus (1球，45')
D. Sturridge (1球，81')</t>
  </si>
  <si>
    <t>4：0</t>
  </si>
  <si>
    <t>F. Borini (1次)
D. Sturridge (1次)</t>
  </si>
  <si>
    <t>亞軍：博爾頓</t>
  </si>
  <si>
    <t>冠軍：利物浦</t>
  </si>
  <si>
    <t>第36輪</t>
  </si>
  <si>
    <t>第37輪</t>
  </si>
  <si>
    <t>2014.05.18</t>
  </si>
  <si>
    <t>F. Borini (1球，70')</t>
  </si>
  <si>
    <t>S. Gerrard (1次)</t>
  </si>
  <si>
    <t>第38輪</t>
  </si>
  <si>
    <t>桑德蘭</t>
  </si>
  <si>
    <t>T. Henry (1球，17')
D. Kuyt (1球，74')</t>
  </si>
  <si>
    <t>2014.05.24</t>
  </si>
  <si>
    <t>冠軍戰</t>
  </si>
  <si>
    <t>巴塞隆納 (西班牙)</t>
  </si>
  <si>
    <t>2014.05.30</t>
  </si>
  <si>
    <t>巴塞隆納 (西班牙)</t>
  </si>
  <si>
    <t>T. Muller (2球，5'、44')
M. Reus (1球，61')
S. Gerrard (1球，90')</t>
  </si>
  <si>
    <t>Coutinho (1次)
M. Skrtel (1次)
L. Suarez (1次)</t>
  </si>
  <si>
    <t>D. Sturridge (1次)
L. Suarez (1次)</t>
  </si>
  <si>
    <t>亞軍：巴塞隆納</t>
  </si>
  <si>
    <t>富勒姆</t>
  </si>
  <si>
    <t>亞軍：富勒姆</t>
  </si>
  <si>
    <t>艾佛頓</t>
  </si>
  <si>
    <t>◎本季正式比賽共計60場 (英超聯賽38場、足總盃6場、聯賽盃1場、社區盾1場、歐冠盃13場、歐洲超級盃1場)
◎僅列出有出賽記錄球員</t>
  </si>
  <si>
    <t>冠軍：艾佛頓</t>
  </si>
  <si>
    <t>利物浦</t>
  </si>
  <si>
    <t>─ (1)</t>
  </si>
  <si>
    <t>西漢姆聯</t>
  </si>
  <si>
    <t>威根競技</t>
  </si>
  <si>
    <t>西布朗</t>
  </si>
  <si>
    <t>諾里奇城</t>
  </si>
  <si>
    <t>諾里奇城</t>
  </si>
  <si>
    <t>諾丁漢森林</t>
  </si>
  <si>
    <t>↑ (3)</t>
  </si>
  <si>
    <r>
      <t>1</t>
    </r>
    <r>
      <rPr>
        <sz val="12"/>
        <rFont val="新細明體"/>
        <family val="1"/>
      </rPr>
      <t>0</t>
    </r>
  </si>
  <si>
    <t>↓ (2)</t>
  </si>
  <si>
    <t>─ (4)</t>
  </si>
  <si>
    <t>─ (5)</t>
  </si>
  <si>
    <t>↑ (8)</t>
  </si>
  <si>
    <r>
      <t>1</t>
    </r>
    <r>
      <rPr>
        <sz val="12"/>
        <rFont val="新細明體"/>
        <family val="1"/>
      </rPr>
      <t>4</t>
    </r>
  </si>
  <si>
    <t>─ (7)</t>
  </si>
  <si>
    <t>↑ (10)</t>
  </si>
  <si>
    <r>
      <t>1</t>
    </r>
    <r>
      <rPr>
        <sz val="12"/>
        <rFont val="新細明體"/>
        <family val="1"/>
      </rPr>
      <t>6</t>
    </r>
  </si>
  <si>
    <t>↑ (13)</t>
  </si>
  <si>
    <t>↓ (6)</t>
  </si>
  <si>
    <t>↑ (14)</t>
  </si>
  <si>
    <t>↑ (17)</t>
  </si>
  <si>
    <t>由英冠升級</t>
  </si>
  <si>
    <r>
      <t>1</t>
    </r>
    <r>
      <rPr>
        <sz val="12"/>
        <rFont val="新細明體"/>
        <family val="1"/>
      </rPr>
      <t>8</t>
    </r>
  </si>
  <si>
    <t>↑ (15)</t>
  </si>
  <si>
    <r>
      <t>2</t>
    </r>
    <r>
      <rPr>
        <sz val="12"/>
        <rFont val="新細明體"/>
        <family val="1"/>
      </rPr>
      <t>1</t>
    </r>
  </si>
  <si>
    <t>↑ (16)</t>
  </si>
  <si>
    <r>
      <t>2</t>
    </r>
    <r>
      <rPr>
        <sz val="12"/>
        <rFont val="新細明體"/>
        <family val="1"/>
      </rPr>
      <t>5</t>
    </r>
  </si>
  <si>
    <t>↓ (12)</t>
  </si>
  <si>
    <r>
      <t>2</t>
    </r>
    <r>
      <rPr>
        <sz val="12"/>
        <rFont val="新細明體"/>
        <family val="1"/>
      </rPr>
      <t>0</t>
    </r>
  </si>
  <si>
    <t>↓ (9)</t>
  </si>
  <si>
    <t>↓ (11)</t>
  </si>
  <si>
    <r>
      <t>2</t>
    </r>
    <r>
      <rPr>
        <sz val="12"/>
        <rFont val="新細明體"/>
        <family val="1"/>
      </rPr>
      <t>3</t>
    </r>
  </si>
  <si>
    <r>
      <t>2</t>
    </r>
    <r>
      <rPr>
        <sz val="12"/>
        <rFont val="新細明體"/>
        <family val="1"/>
      </rPr>
      <t>6</t>
    </r>
  </si>
  <si>
    <r>
      <t>G</t>
    </r>
    <r>
      <rPr>
        <sz val="12"/>
        <rFont val="新細明體"/>
        <family val="1"/>
      </rPr>
      <t>K</t>
    </r>
  </si>
  <si>
    <t>Jose Reina</t>
  </si>
  <si>
    <t>Brad Jones</t>
  </si>
  <si>
    <r>
      <t>7</t>
    </r>
    <r>
      <rPr>
        <sz val="12"/>
        <rFont val="新細明體"/>
        <family val="1"/>
      </rPr>
      <t>.4</t>
    </r>
  </si>
  <si>
    <r>
      <t>7</t>
    </r>
    <r>
      <rPr>
        <sz val="12"/>
        <rFont val="新細明體"/>
        <family val="1"/>
      </rPr>
      <t>.0</t>
    </r>
  </si>
  <si>
    <r>
      <t>R</t>
    </r>
    <r>
      <rPr>
        <sz val="12"/>
        <rFont val="新細明體"/>
        <family val="1"/>
      </rPr>
      <t>B</t>
    </r>
  </si>
  <si>
    <t>RB</t>
  </si>
  <si>
    <t>Glen Johnson</t>
  </si>
  <si>
    <t>Martin Kelly</t>
  </si>
  <si>
    <t>Xavier Chen (陳昌源)</t>
  </si>
  <si>
    <t>Jon Flanagan</t>
  </si>
  <si>
    <r>
      <t>6</t>
    </r>
    <r>
      <rPr>
        <sz val="12"/>
        <rFont val="新細明體"/>
        <family val="1"/>
      </rPr>
      <t>.7</t>
    </r>
  </si>
  <si>
    <r>
      <t>6</t>
    </r>
    <r>
      <rPr>
        <sz val="12"/>
        <rFont val="新細明體"/>
        <family val="1"/>
      </rPr>
      <t>.5</t>
    </r>
  </si>
  <si>
    <r>
      <t>6</t>
    </r>
    <r>
      <rPr>
        <sz val="12"/>
        <rFont val="新細明體"/>
        <family val="1"/>
      </rPr>
      <t>.3</t>
    </r>
  </si>
  <si>
    <r>
      <t>6</t>
    </r>
    <r>
      <rPr>
        <sz val="12"/>
        <rFont val="新細明體"/>
        <family val="1"/>
      </rPr>
      <t>.0</t>
    </r>
  </si>
  <si>
    <r>
      <t>C</t>
    </r>
    <r>
      <rPr>
        <sz val="12"/>
        <rFont val="新細明體"/>
        <family val="1"/>
      </rPr>
      <t>B</t>
    </r>
  </si>
  <si>
    <t>CB</t>
  </si>
  <si>
    <r>
      <t>L</t>
    </r>
    <r>
      <rPr>
        <sz val="12"/>
        <rFont val="新細明體"/>
        <family val="1"/>
      </rPr>
      <t>B</t>
    </r>
  </si>
  <si>
    <t>Martin Skrtel</t>
  </si>
  <si>
    <t>Daniel Agger</t>
  </si>
  <si>
    <t>Sebastian Coats</t>
  </si>
  <si>
    <t>Daniel van Buyten</t>
  </si>
  <si>
    <t>Nathan Ake</t>
  </si>
  <si>
    <t>Nathan Ake</t>
  </si>
  <si>
    <t>Jose Enrique</t>
  </si>
  <si>
    <r>
      <t>7</t>
    </r>
    <r>
      <rPr>
        <sz val="12"/>
        <rFont val="新細明體"/>
        <family val="1"/>
      </rPr>
      <t>.3</t>
    </r>
  </si>
  <si>
    <r>
      <t>6</t>
    </r>
    <r>
      <rPr>
        <sz val="12"/>
        <rFont val="新細明體"/>
        <family val="1"/>
      </rPr>
      <t>.4</t>
    </r>
  </si>
  <si>
    <r>
      <t>4</t>
    </r>
    <r>
      <rPr>
        <sz val="12"/>
        <rFont val="新細明體"/>
        <family val="1"/>
      </rPr>
      <t>.2</t>
    </r>
  </si>
  <si>
    <r>
      <t>6</t>
    </r>
    <r>
      <rPr>
        <sz val="12"/>
        <rFont val="新細明體"/>
        <family val="1"/>
      </rPr>
      <t>.8</t>
    </r>
  </si>
  <si>
    <r>
      <t>C</t>
    </r>
    <r>
      <rPr>
        <sz val="12"/>
        <rFont val="新細明體"/>
        <family val="1"/>
      </rPr>
      <t>DM</t>
    </r>
  </si>
  <si>
    <t>CDM</t>
  </si>
  <si>
    <t>Lucas Leiva</t>
  </si>
  <si>
    <t>5.6</t>
  </si>
  <si>
    <t>Conor Coady</t>
  </si>
  <si>
    <r>
      <t>C</t>
    </r>
    <r>
      <rPr>
        <sz val="12"/>
        <rFont val="新細明體"/>
        <family val="1"/>
      </rPr>
      <t>M</t>
    </r>
  </si>
  <si>
    <t>Joe Allen</t>
  </si>
  <si>
    <t>Jordan Henderson</t>
  </si>
  <si>
    <t>Jonjo Shelvey</t>
  </si>
  <si>
    <t>7.1</t>
  </si>
  <si>
    <t>6.2</t>
  </si>
  <si>
    <t>6.1</t>
  </si>
  <si>
    <r>
      <t>C</t>
    </r>
    <r>
      <rPr>
        <sz val="12"/>
        <rFont val="新細明體"/>
        <family val="1"/>
      </rPr>
      <t>AM</t>
    </r>
  </si>
  <si>
    <t>CAM</t>
  </si>
  <si>
    <t>Thomas Muller</t>
  </si>
  <si>
    <t>Coutinho</t>
  </si>
  <si>
    <t>Steven Gerrard</t>
  </si>
  <si>
    <t>Yossi Benayoun</t>
  </si>
  <si>
    <t>Suso</t>
  </si>
  <si>
    <t>7.9</t>
  </si>
  <si>
    <t>7.4</t>
  </si>
  <si>
    <t>5.5</t>
  </si>
  <si>
    <r>
      <t>C</t>
    </r>
    <r>
      <rPr>
        <sz val="12"/>
        <rFont val="新細明體"/>
        <family val="1"/>
      </rPr>
      <t>F</t>
    </r>
  </si>
  <si>
    <t>Luis Suarez</t>
  </si>
  <si>
    <t>Dani Pacheco</t>
  </si>
  <si>
    <t>Marco Reus</t>
  </si>
  <si>
    <t>8.6</t>
  </si>
  <si>
    <t>7.8</t>
  </si>
  <si>
    <t>8.1</t>
  </si>
  <si>
    <r>
      <t>R</t>
    </r>
    <r>
      <rPr>
        <sz val="12"/>
        <rFont val="新細明體"/>
        <family val="1"/>
      </rPr>
      <t>W</t>
    </r>
  </si>
  <si>
    <t>Stewart Downing</t>
  </si>
  <si>
    <t>Wilfried Zaha</t>
  </si>
  <si>
    <t>Dirk Kuyt</t>
  </si>
  <si>
    <t>6.9</t>
  </si>
  <si>
    <t>6.6</t>
  </si>
  <si>
    <t>5.4</t>
  </si>
  <si>
    <r>
      <t>S</t>
    </r>
    <r>
      <rPr>
        <sz val="12"/>
        <rFont val="新細明體"/>
        <family val="1"/>
      </rPr>
      <t>T</t>
    </r>
  </si>
  <si>
    <r>
      <t>L</t>
    </r>
    <r>
      <rPr>
        <sz val="12"/>
        <rFont val="新細明體"/>
        <family val="1"/>
      </rPr>
      <t>W</t>
    </r>
  </si>
  <si>
    <t>Daniel Sturridge</t>
  </si>
  <si>
    <t>Fabio Borini</t>
  </si>
  <si>
    <t>Thierry Henry</t>
  </si>
  <si>
    <t>7.7</t>
  </si>
  <si>
    <t>6.5</t>
  </si>
  <si>
    <t>Viktor Fischer</t>
  </si>
  <si>
    <t>Viktor Fischer</t>
  </si>
  <si>
    <t>5.9</t>
  </si>
  <si>
    <t>利物浦 (Liverpool) 2014-2015賽季回顧及大事紀</t>
  </si>
  <si>
    <t xml:space="preserve">         本賽季開打前，副隊長 Jamie Carragher (累計出賽49場1進球3黃牌)和足球金童 David Beckham (累計出賽47場10進球15助攻2黃牌)宣佈退休。
         總計在60場的正式比賽中，拿下50勝5和5敗的優異成績。總計一共拿下聯賽(二連霸)、足總盃、社區盾(二連霸)、歐冠盃(二連霸)和歐洲超級盃等五項冠軍，同時領隊 Peter Hsiao 則是再次獲得英超最佳教練的肯定。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</si>
</sst>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0"/>
    <numFmt numFmtId="180" formatCode="[$-404]AM/PM\ hh:mm:ss"/>
    <numFmt numFmtId="181" formatCode="[$€-2]\ #,##0.00_);[Red]\([$€-2]\ #,##0.00\)"/>
    <numFmt numFmtId="182" formatCode="0_);[Red]\(0\)"/>
  </numFmts>
  <fonts count="28">
    <font>
      <sz val="12"/>
      <name val="新細明體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4"/>
      <name val="新細明體"/>
      <family val="1"/>
    </font>
    <font>
      <b/>
      <sz val="12"/>
      <color indexed="10"/>
      <name val="新細明體"/>
      <family val="1"/>
    </font>
    <font>
      <b/>
      <sz val="12"/>
      <color indexed="12"/>
      <name val="新細明體"/>
      <family val="1"/>
    </font>
    <font>
      <b/>
      <sz val="12"/>
      <name val="新細明體"/>
      <family val="1"/>
    </font>
    <font>
      <sz val="12"/>
      <color indexed="10"/>
      <name val="新細明體"/>
      <family val="1"/>
    </font>
    <font>
      <b/>
      <sz val="12"/>
      <color indexed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2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 diagonalDown="1">
      <left style="thin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thin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3" fillId="0" borderId="1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5" fillId="23" borderId="9" applyNumberFormat="0" applyAlignment="0" applyProtection="0"/>
    <xf numFmtId="0" fontId="26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257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4" borderId="10" xfId="0" applyNumberFormat="1" applyFill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49" fontId="0" fillId="4" borderId="10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left" vertical="center"/>
    </xf>
    <xf numFmtId="0" fontId="0" fillId="4" borderId="10" xfId="0" applyFill="1" applyBorder="1" applyAlignment="1">
      <alignment vertical="center" wrapText="1"/>
    </xf>
    <xf numFmtId="49" fontId="0" fillId="5" borderId="10" xfId="0" applyNumberFormat="1" applyFill="1" applyBorder="1" applyAlignment="1">
      <alignment horizontal="center" vertical="center"/>
    </xf>
    <xf numFmtId="0" fontId="0" fillId="5" borderId="10" xfId="0" applyFill="1" applyBorder="1" applyAlignment="1">
      <alignment vertical="center"/>
    </xf>
    <xf numFmtId="0" fontId="0" fillId="5" borderId="10" xfId="0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0" fillId="5" borderId="10" xfId="0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0" fillId="15" borderId="10" xfId="0" applyNumberFormat="1" applyFont="1" applyFill="1" applyBorder="1" applyAlignment="1">
      <alignment horizontal="center" vertical="center"/>
    </xf>
    <xf numFmtId="0" fontId="0" fillId="15" borderId="10" xfId="0" applyFont="1" applyFill="1" applyBorder="1" applyAlignment="1">
      <alignment horizontal="center" vertical="center"/>
    </xf>
    <xf numFmtId="49" fontId="0" fillId="16" borderId="10" xfId="0" applyNumberFormat="1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0" fontId="0" fillId="16" borderId="12" xfId="0" applyFont="1" applyFill="1" applyBorder="1" applyAlignment="1">
      <alignment horizontal="center" vertical="center"/>
    </xf>
    <xf numFmtId="49" fontId="0" fillId="16" borderId="10" xfId="0" applyNumberFormat="1" applyFont="1" applyFill="1" applyBorder="1" applyAlignment="1">
      <alignment horizontal="center" vertical="center" wrapText="1"/>
    </xf>
    <xf numFmtId="49" fontId="0" fillId="16" borderId="10" xfId="0" applyNumberFormat="1" applyFill="1" applyBorder="1" applyAlignment="1">
      <alignment horizontal="center" vertical="center"/>
    </xf>
    <xf numFmtId="0" fontId="0" fillId="15" borderId="13" xfId="0" applyFont="1" applyFill="1" applyBorder="1" applyAlignment="1">
      <alignment horizontal="center" vertical="center"/>
    </xf>
    <xf numFmtId="0" fontId="0" fillId="16" borderId="13" xfId="0" applyFont="1" applyFill="1" applyBorder="1" applyAlignment="1">
      <alignment horizontal="center" vertical="center"/>
    </xf>
    <xf numFmtId="49" fontId="0" fillId="15" borderId="14" xfId="0" applyNumberFormat="1" applyFont="1" applyFill="1" applyBorder="1" applyAlignment="1">
      <alignment horizontal="center" vertical="center"/>
    </xf>
    <xf numFmtId="49" fontId="0" fillId="16" borderId="14" xfId="0" applyNumberFormat="1" applyFont="1" applyFill="1" applyBorder="1" applyAlignment="1">
      <alignment horizontal="center" vertical="center"/>
    </xf>
    <xf numFmtId="49" fontId="0" fillId="15" borderId="13" xfId="0" applyNumberFormat="1" applyFont="1" applyFill="1" applyBorder="1" applyAlignment="1">
      <alignment horizontal="center" vertical="center"/>
    </xf>
    <xf numFmtId="49" fontId="0" fillId="16" borderId="13" xfId="0" applyNumberFormat="1" applyFont="1" applyFill="1" applyBorder="1" applyAlignment="1">
      <alignment horizontal="center" vertical="center"/>
    </xf>
    <xf numFmtId="49" fontId="0" fillId="16" borderId="13" xfId="0" applyNumberFormat="1" applyFont="1" applyFill="1" applyBorder="1" applyAlignment="1">
      <alignment horizontal="center" vertical="center" wrapText="1"/>
    </xf>
    <xf numFmtId="0" fontId="0" fillId="15" borderId="15" xfId="0" applyFont="1" applyFill="1" applyBorder="1" applyAlignment="1">
      <alignment horizontal="center" vertical="center"/>
    </xf>
    <xf numFmtId="0" fontId="0" fillId="16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49" fontId="3" fillId="7" borderId="11" xfId="0" applyNumberFormat="1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49" fontId="3" fillId="5" borderId="11" xfId="0" applyNumberFormat="1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17" borderId="11" xfId="0" applyFont="1" applyFill="1" applyBorder="1" applyAlignment="1">
      <alignment horizontal="center" vertical="center"/>
    </xf>
    <xf numFmtId="49" fontId="3" fillId="17" borderId="11" xfId="0" applyNumberFormat="1" applyFont="1" applyFill="1" applyBorder="1" applyAlignment="1">
      <alignment horizontal="center" vertical="center"/>
    </xf>
    <xf numFmtId="49" fontId="0" fillId="15" borderId="18" xfId="0" applyNumberFormat="1" applyFont="1" applyFill="1" applyBorder="1" applyAlignment="1">
      <alignment horizontal="center" vertical="center"/>
    </xf>
    <xf numFmtId="49" fontId="0" fillId="15" borderId="19" xfId="0" applyNumberFormat="1" applyFont="1" applyFill="1" applyBorder="1" applyAlignment="1">
      <alignment horizontal="center" vertical="center"/>
    </xf>
    <xf numFmtId="49" fontId="0" fillId="15" borderId="20" xfId="0" applyNumberFormat="1" applyFont="1" applyFill="1" applyBorder="1" applyAlignment="1">
      <alignment horizontal="center" vertical="center"/>
    </xf>
    <xf numFmtId="0" fontId="0" fillId="15" borderId="21" xfId="0" applyFont="1" applyFill="1" applyBorder="1" applyAlignment="1">
      <alignment horizontal="center" vertical="center"/>
    </xf>
    <xf numFmtId="0" fontId="0" fillId="15" borderId="19" xfId="0" applyFont="1" applyFill="1" applyBorder="1" applyAlignment="1">
      <alignment horizontal="center" vertical="center"/>
    </xf>
    <xf numFmtId="0" fontId="0" fillId="15" borderId="20" xfId="0" applyFont="1" applyFill="1" applyBorder="1" applyAlignment="1">
      <alignment horizontal="center" vertical="center"/>
    </xf>
    <xf numFmtId="49" fontId="0" fillId="4" borderId="14" xfId="0" applyNumberFormat="1" applyFont="1" applyFill="1" applyBorder="1" applyAlignment="1">
      <alignment horizontal="center" vertical="center"/>
    </xf>
    <xf numFmtId="49" fontId="0" fillId="4" borderId="13" xfId="0" applyNumberFormat="1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49" fontId="0" fillId="0" borderId="22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49" fontId="0" fillId="8" borderId="10" xfId="0" applyNumberFormat="1" applyFill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6" fillId="3" borderId="15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17" borderId="24" xfId="0" applyFont="1" applyFill="1" applyBorder="1" applyAlignment="1">
      <alignment horizontal="center" vertical="center"/>
    </xf>
    <xf numFmtId="49" fontId="0" fillId="8" borderId="14" xfId="0" applyNumberFormat="1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49" fontId="0" fillId="4" borderId="16" xfId="0" applyNumberForma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8" borderId="10" xfId="0" applyFill="1" applyBorder="1" applyAlignment="1">
      <alignment vertical="center"/>
    </xf>
    <xf numFmtId="0" fontId="0" fillId="8" borderId="10" xfId="0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49" fontId="0" fillId="4" borderId="26" xfId="0" applyNumberFormat="1" applyFill="1" applyBorder="1" applyAlignment="1">
      <alignment horizontal="center" vertical="center"/>
    </xf>
    <xf numFmtId="49" fontId="0" fillId="4" borderId="27" xfId="0" applyNumberFormat="1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17" borderId="16" xfId="0" applyFont="1" applyFill="1" applyBorder="1" applyAlignment="1">
      <alignment horizontal="center" vertical="center"/>
    </xf>
    <xf numFmtId="0" fontId="3" fillId="17" borderId="17" xfId="0" applyFont="1" applyFill="1" applyBorder="1" applyAlignment="1">
      <alignment horizontal="center" vertical="center"/>
    </xf>
    <xf numFmtId="0" fontId="3" fillId="17" borderId="23" xfId="0" applyFont="1" applyFill="1" applyBorder="1" applyAlignment="1">
      <alignment horizontal="center" vertical="center"/>
    </xf>
    <xf numFmtId="0" fontId="3" fillId="17" borderId="25" xfId="0" applyFont="1" applyFill="1" applyBorder="1" applyAlignment="1">
      <alignment horizontal="center" vertical="center"/>
    </xf>
    <xf numFmtId="0" fontId="0" fillId="15" borderId="19" xfId="0" applyFill="1" applyBorder="1" applyAlignment="1">
      <alignment vertical="center"/>
    </xf>
    <xf numFmtId="0" fontId="0" fillId="15" borderId="29" xfId="0" applyFill="1" applyBorder="1" applyAlignment="1">
      <alignment vertical="center"/>
    </xf>
    <xf numFmtId="0" fontId="0" fillId="15" borderId="30" xfId="0" applyFill="1" applyBorder="1" applyAlignment="1">
      <alignment vertical="center"/>
    </xf>
    <xf numFmtId="0" fontId="0" fillId="15" borderId="10" xfId="0" applyFill="1" applyBorder="1" applyAlignment="1">
      <alignment vertical="center"/>
    </xf>
    <xf numFmtId="0" fontId="0" fillId="15" borderId="31" xfId="0" applyFill="1" applyBorder="1" applyAlignment="1">
      <alignment vertical="center"/>
    </xf>
    <xf numFmtId="0" fontId="0" fillId="15" borderId="32" xfId="0" applyFill="1" applyBorder="1" applyAlignment="1">
      <alignment vertical="center"/>
    </xf>
    <xf numFmtId="0" fontId="0" fillId="16" borderId="10" xfId="0" applyFill="1" applyBorder="1" applyAlignment="1">
      <alignment vertical="center"/>
    </xf>
    <xf numFmtId="0" fontId="0" fillId="16" borderId="31" xfId="0" applyFill="1" applyBorder="1" applyAlignment="1">
      <alignment vertical="center"/>
    </xf>
    <xf numFmtId="0" fontId="0" fillId="16" borderId="32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4" borderId="32" xfId="0" applyFill="1" applyBorder="1" applyAlignment="1">
      <alignment vertical="center"/>
    </xf>
    <xf numFmtId="0" fontId="3" fillId="24" borderId="33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49" fontId="3" fillId="24" borderId="11" xfId="0" applyNumberFormat="1" applyFont="1" applyFill="1" applyBorder="1" applyAlignment="1">
      <alignment horizontal="center" vertical="center"/>
    </xf>
    <xf numFmtId="0" fontId="3" fillId="24" borderId="34" xfId="0" applyFont="1" applyFill="1" applyBorder="1" applyAlignment="1">
      <alignment horizontal="center" vertical="center"/>
    </xf>
    <xf numFmtId="0" fontId="0" fillId="15" borderId="35" xfId="0" applyFont="1" applyFill="1" applyBorder="1" applyAlignment="1">
      <alignment horizontal="center" vertical="center"/>
    </xf>
    <xf numFmtId="0" fontId="3" fillId="24" borderId="36" xfId="0" applyFont="1" applyFill="1" applyBorder="1" applyAlignment="1">
      <alignment vertical="center"/>
    </xf>
    <xf numFmtId="0" fontId="3" fillId="24" borderId="24" xfId="0" applyFont="1" applyFill="1" applyBorder="1" applyAlignment="1">
      <alignment vertical="center"/>
    </xf>
    <xf numFmtId="0" fontId="3" fillId="24" borderId="37" xfId="0" applyFont="1" applyFill="1" applyBorder="1" applyAlignment="1">
      <alignment vertical="center"/>
    </xf>
    <xf numFmtId="0" fontId="0" fillId="15" borderId="10" xfId="0" applyFill="1" applyBorder="1" applyAlignment="1">
      <alignment horizontal="center" vertical="center"/>
    </xf>
    <xf numFmtId="49" fontId="0" fillId="15" borderId="10" xfId="0" applyNumberForma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/>
    </xf>
    <xf numFmtId="0" fontId="0" fillId="15" borderId="10" xfId="0" applyFill="1" applyBorder="1" applyAlignment="1">
      <alignment vertical="center" wrapText="1"/>
    </xf>
    <xf numFmtId="0" fontId="8" fillId="15" borderId="10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49" fontId="0" fillId="15" borderId="10" xfId="0" applyNumberFormat="1" applyFill="1" applyBorder="1" applyAlignment="1">
      <alignment horizontal="center" vertical="center"/>
    </xf>
    <xf numFmtId="0" fontId="0" fillId="15" borderId="10" xfId="0" applyFill="1" applyBorder="1" applyAlignment="1">
      <alignment vertical="center"/>
    </xf>
    <xf numFmtId="0" fontId="0" fillId="15" borderId="10" xfId="0" applyFill="1" applyBorder="1" applyAlignment="1">
      <alignment vertical="center" wrapText="1"/>
    </xf>
    <xf numFmtId="0" fontId="0" fillId="15" borderId="10" xfId="0" applyFont="1" applyFill="1" applyBorder="1" applyAlignment="1">
      <alignment vertical="center"/>
    </xf>
    <xf numFmtId="0" fontId="0" fillId="15" borderId="10" xfId="0" applyFont="1" applyFill="1" applyBorder="1" applyAlignment="1">
      <alignment vertical="center" wrapText="1"/>
    </xf>
    <xf numFmtId="0" fontId="0" fillId="15" borderId="10" xfId="0" applyFont="1" applyFill="1" applyBorder="1" applyAlignment="1">
      <alignment vertical="center"/>
    </xf>
    <xf numFmtId="182" fontId="0" fillId="0" borderId="0" xfId="0" applyNumberFormat="1" applyAlignment="1">
      <alignment vertical="center"/>
    </xf>
    <xf numFmtId="49" fontId="0" fillId="4" borderId="11" xfId="0" applyNumberFormat="1" applyFill="1" applyBorder="1" applyAlignment="1">
      <alignment horizontal="center" vertical="center"/>
    </xf>
    <xf numFmtId="49" fontId="0" fillId="4" borderId="10" xfId="0" applyNumberFormat="1" applyFill="1" applyBorder="1" applyAlignment="1">
      <alignment horizontal="left" vertical="center"/>
    </xf>
    <xf numFmtId="49" fontId="0" fillId="4" borderId="27" xfId="0" applyNumberFormat="1" applyFill="1" applyBorder="1" applyAlignment="1">
      <alignment horizontal="left" vertical="center"/>
    </xf>
    <xf numFmtId="0" fontId="4" fillId="4" borderId="27" xfId="0" applyFont="1" applyFill="1" applyBorder="1" applyAlignment="1">
      <alignment horizontal="center" vertical="center"/>
    </xf>
    <xf numFmtId="49" fontId="0" fillId="8" borderId="16" xfId="0" applyNumberFormat="1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49" fontId="0" fillId="8" borderId="11" xfId="0" applyNumberForma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15" borderId="10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left" vertical="center"/>
    </xf>
    <xf numFmtId="0" fontId="0" fillId="8" borderId="17" xfId="0" applyFill="1" applyBorder="1" applyAlignment="1">
      <alignment horizontal="left" vertical="center"/>
    </xf>
    <xf numFmtId="0" fontId="0" fillId="8" borderId="17" xfId="0" applyFill="1" applyBorder="1" applyAlignment="1">
      <alignment horizontal="left" vertical="center" wrapText="1"/>
    </xf>
    <xf numFmtId="0" fontId="0" fillId="8" borderId="10" xfId="0" applyFont="1" applyFill="1" applyBorder="1" applyAlignment="1">
      <alignment horizontal="center" vertical="center"/>
    </xf>
    <xf numFmtId="0" fontId="6" fillId="15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0" fillId="15" borderId="10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49" fontId="3" fillId="4" borderId="11" xfId="0" applyNumberFormat="1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0" fillId="16" borderId="39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vertical="center"/>
    </xf>
    <xf numFmtId="0" fontId="3" fillId="4" borderId="24" xfId="0" applyFont="1" applyFill="1" applyBorder="1" applyAlignment="1">
      <alignment vertical="center"/>
    </xf>
    <xf numFmtId="0" fontId="3" fillId="4" borderId="37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49" fontId="9" fillId="4" borderId="10" xfId="0" applyNumberFormat="1" applyFont="1" applyFill="1" applyBorder="1" applyAlignment="1">
      <alignment horizontal="center" vertical="center"/>
    </xf>
    <xf numFmtId="49" fontId="9" fillId="4" borderId="13" xfId="0" applyNumberFormat="1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9" fillId="4" borderId="32" xfId="0" applyFont="1" applyFill="1" applyBorder="1" applyAlignment="1">
      <alignment vertical="center"/>
    </xf>
    <xf numFmtId="49" fontId="9" fillId="8" borderId="10" xfId="0" applyNumberFormat="1" applyFont="1" applyFill="1" applyBorder="1" applyAlignment="1">
      <alignment horizontal="center" vertical="center"/>
    </xf>
    <xf numFmtId="49" fontId="9" fillId="8" borderId="13" xfId="0" applyNumberFormat="1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/>
    </xf>
    <xf numFmtId="0" fontId="9" fillId="8" borderId="31" xfId="0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0" fontId="9" fillId="8" borderId="32" xfId="0" applyFont="1" applyFill="1" applyBorder="1" applyAlignment="1">
      <alignment vertical="center"/>
    </xf>
    <xf numFmtId="0" fontId="0" fillId="4" borderId="17" xfId="0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6" fillId="4" borderId="10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49" fontId="0" fillId="15" borderId="10" xfId="0" applyNumberFormat="1" applyFont="1" applyFill="1" applyBorder="1" applyAlignment="1">
      <alignment horizontal="center" vertical="center"/>
    </xf>
    <xf numFmtId="0" fontId="0" fillId="15" borderId="10" xfId="0" applyFont="1" applyFill="1" applyBorder="1" applyAlignment="1">
      <alignment vertical="center"/>
    </xf>
    <xf numFmtId="0" fontId="0" fillId="15" borderId="10" xfId="0" applyFont="1" applyFill="1" applyBorder="1" applyAlignment="1">
      <alignment horizontal="center" vertical="center"/>
    </xf>
    <xf numFmtId="0" fontId="0" fillId="15" borderId="10" xfId="0" applyFont="1" applyFill="1" applyBorder="1" applyAlignment="1">
      <alignment vertical="center" wrapText="1"/>
    </xf>
    <xf numFmtId="49" fontId="9" fillId="8" borderId="10" xfId="0" applyNumberFormat="1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vertical="center"/>
    </xf>
    <xf numFmtId="0" fontId="9" fillId="8" borderId="10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vertical="center" wrapText="1"/>
    </xf>
    <xf numFmtId="49" fontId="0" fillId="5" borderId="10" xfId="0" applyNumberFormat="1" applyFill="1" applyBorder="1" applyAlignment="1">
      <alignment horizontal="center" vertical="center"/>
    </xf>
    <xf numFmtId="0" fontId="0" fillId="5" borderId="10" xfId="0" applyFill="1" applyBorder="1" applyAlignment="1">
      <alignment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0" xfId="0" applyFill="1" applyBorder="1" applyAlignment="1">
      <alignment vertical="center" wrapText="1"/>
    </xf>
    <xf numFmtId="49" fontId="0" fillId="8" borderId="10" xfId="0" applyNumberFormat="1" applyFill="1" applyBorder="1" applyAlignment="1">
      <alignment horizontal="center" vertical="center"/>
    </xf>
    <xf numFmtId="0" fontId="0" fillId="8" borderId="10" xfId="0" applyFill="1" applyBorder="1" applyAlignment="1">
      <alignment vertical="center"/>
    </xf>
    <xf numFmtId="0" fontId="0" fillId="8" borderId="10" xfId="0" applyFont="1" applyFill="1" applyBorder="1" applyAlignment="1">
      <alignment horizontal="center" vertical="center"/>
    </xf>
    <xf numFmtId="0" fontId="0" fillId="8" borderId="10" xfId="0" applyFill="1" applyBorder="1" applyAlignment="1">
      <alignment vertical="center" wrapText="1"/>
    </xf>
    <xf numFmtId="0" fontId="0" fillId="4" borderId="28" xfId="0" applyFill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vertical="center"/>
    </xf>
    <xf numFmtId="0" fontId="3" fillId="5" borderId="24" xfId="0" applyFont="1" applyFill="1" applyBorder="1" applyAlignment="1">
      <alignment vertical="center"/>
    </xf>
    <xf numFmtId="0" fontId="3" fillId="5" borderId="37" xfId="0" applyFont="1" applyFill="1" applyBorder="1" applyAlignment="1">
      <alignment vertical="center"/>
    </xf>
    <xf numFmtId="0" fontId="0" fillId="8" borderId="15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0" fontId="0" fillId="8" borderId="13" xfId="0" applyFont="1" applyFill="1" applyBorder="1" applyAlignment="1">
      <alignment horizontal="center" vertical="center"/>
    </xf>
    <xf numFmtId="0" fontId="9" fillId="16" borderId="13" xfId="0" applyFont="1" applyFill="1" applyBorder="1" applyAlignment="1">
      <alignment horizontal="center" vertical="center"/>
    </xf>
    <xf numFmtId="49" fontId="0" fillId="8" borderId="10" xfId="0" applyNumberFormat="1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vertical="center"/>
    </xf>
    <xf numFmtId="0" fontId="4" fillId="8" borderId="32" xfId="0" applyFont="1" applyFill="1" applyBorder="1" applyAlignment="1">
      <alignment vertical="center"/>
    </xf>
    <xf numFmtId="0" fontId="4" fillId="4" borderId="32" xfId="0" applyFont="1" applyFill="1" applyBorder="1" applyAlignment="1">
      <alignment vertical="center"/>
    </xf>
    <xf numFmtId="0" fontId="4" fillId="16" borderId="32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4" fillId="16" borderId="10" xfId="0" applyFont="1" applyFill="1" applyBorder="1" applyAlignment="1">
      <alignment vertical="center"/>
    </xf>
    <xf numFmtId="49" fontId="3" fillId="16" borderId="40" xfId="0" applyNumberFormat="1" applyFont="1" applyFill="1" applyBorder="1" applyAlignment="1">
      <alignment horizontal="center" vertical="center"/>
    </xf>
    <xf numFmtId="49" fontId="3" fillId="16" borderId="41" xfId="0" applyNumberFormat="1" applyFont="1" applyFill="1" applyBorder="1" applyAlignment="1">
      <alignment horizontal="center" vertical="center"/>
    </xf>
    <xf numFmtId="49" fontId="3" fillId="16" borderId="42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4" borderId="43" xfId="0" applyNumberFormat="1" applyFill="1" applyBorder="1" applyAlignment="1">
      <alignment horizontal="left" vertical="center" wrapText="1"/>
    </xf>
    <xf numFmtId="49" fontId="0" fillId="4" borderId="44" xfId="0" applyNumberFormat="1" applyFill="1" applyBorder="1" applyAlignment="1">
      <alignment horizontal="left" vertical="center" wrapText="1"/>
    </xf>
    <xf numFmtId="49" fontId="0" fillId="4" borderId="45" xfId="0" applyNumberFormat="1" applyFill="1" applyBorder="1" applyAlignment="1">
      <alignment horizontal="left" vertical="center" wrapText="1"/>
    </xf>
    <xf numFmtId="0" fontId="3" fillId="5" borderId="46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horizontal="center" vertical="center"/>
    </xf>
    <xf numFmtId="49" fontId="3" fillId="3" borderId="49" xfId="0" applyNumberFormat="1" applyFont="1" applyFill="1" applyBorder="1" applyAlignment="1">
      <alignment horizontal="center" vertical="center"/>
    </xf>
    <xf numFmtId="49" fontId="3" fillId="3" borderId="50" xfId="0" applyNumberFormat="1" applyFont="1" applyFill="1" applyBorder="1" applyAlignment="1">
      <alignment horizontal="center" vertical="center"/>
    </xf>
    <xf numFmtId="49" fontId="3" fillId="3" borderId="51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3" fillId="3" borderId="52" xfId="0" applyNumberFormat="1" applyFont="1" applyFill="1" applyBorder="1" applyAlignment="1">
      <alignment horizontal="center" vertical="center"/>
    </xf>
    <xf numFmtId="49" fontId="3" fillId="3" borderId="53" xfId="0" applyNumberFormat="1" applyFont="1" applyFill="1" applyBorder="1" applyAlignment="1">
      <alignment horizontal="center" vertical="center"/>
    </xf>
    <xf numFmtId="49" fontId="3" fillId="3" borderId="54" xfId="0" applyNumberFormat="1" applyFont="1" applyFill="1" applyBorder="1" applyAlignment="1">
      <alignment horizontal="center" vertical="center"/>
    </xf>
    <xf numFmtId="49" fontId="3" fillId="3" borderId="55" xfId="0" applyNumberFormat="1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49" fontId="3" fillId="3" borderId="57" xfId="0" applyNumberFormat="1" applyFont="1" applyFill="1" applyBorder="1" applyAlignment="1">
      <alignment horizontal="center" vertical="center"/>
    </xf>
    <xf numFmtId="49" fontId="3" fillId="3" borderId="58" xfId="0" applyNumberFormat="1" applyFont="1" applyFill="1" applyBorder="1" applyAlignment="1">
      <alignment horizontal="center" vertical="center"/>
    </xf>
    <xf numFmtId="0" fontId="3" fillId="5" borderId="56" xfId="0" applyFont="1" applyFill="1" applyBorder="1" applyAlignment="1">
      <alignment horizontal="center" vertical="center"/>
    </xf>
    <xf numFmtId="0" fontId="3" fillId="17" borderId="46" xfId="0" applyFont="1" applyFill="1" applyBorder="1" applyAlignment="1">
      <alignment horizontal="center" vertical="center"/>
    </xf>
    <xf numFmtId="0" fontId="3" fillId="17" borderId="47" xfId="0" applyFont="1" applyFill="1" applyBorder="1" applyAlignment="1">
      <alignment horizontal="center" vertical="center"/>
    </xf>
    <xf numFmtId="0" fontId="3" fillId="17" borderId="56" xfId="0" applyFont="1" applyFill="1" applyBorder="1" applyAlignment="1">
      <alignment horizontal="center" vertical="center"/>
    </xf>
    <xf numFmtId="0" fontId="3" fillId="7" borderId="46" xfId="0" applyFont="1" applyFill="1" applyBorder="1" applyAlignment="1">
      <alignment horizontal="center" vertical="center"/>
    </xf>
    <xf numFmtId="0" fontId="3" fillId="7" borderId="47" xfId="0" applyFont="1" applyFill="1" applyBorder="1" applyAlignment="1">
      <alignment horizontal="center" vertical="center"/>
    </xf>
    <xf numFmtId="0" fontId="3" fillId="7" borderId="56" xfId="0" applyFont="1" applyFill="1" applyBorder="1" applyAlignment="1">
      <alignment horizontal="center" vertical="center"/>
    </xf>
    <xf numFmtId="0" fontId="3" fillId="24" borderId="46" xfId="0" applyFont="1" applyFill="1" applyBorder="1" applyAlignment="1">
      <alignment horizontal="center" vertical="center"/>
    </xf>
    <xf numFmtId="0" fontId="3" fillId="24" borderId="47" xfId="0" applyFont="1" applyFill="1" applyBorder="1" applyAlignment="1">
      <alignment horizontal="center" vertical="center"/>
    </xf>
    <xf numFmtId="0" fontId="3" fillId="24" borderId="48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indexed="10"/>
  </sheetPr>
  <dimension ref="A1:K28"/>
  <sheetViews>
    <sheetView tabSelected="1" zoomScalePageLayoutView="0" workbookViewId="0" topLeftCell="A1">
      <selection activeCell="A1" sqref="A1:G1"/>
    </sheetView>
  </sheetViews>
  <sheetFormatPr defaultColWidth="9.00390625" defaultRowHeight="16.5"/>
  <cols>
    <col min="1" max="1" width="10.50390625" style="1" bestFit="1" customWidth="1"/>
    <col min="2" max="2" width="20.50390625" style="1" bestFit="1" customWidth="1"/>
    <col min="3" max="3" width="8.75390625" style="0" bestFit="1" customWidth="1"/>
    <col min="4" max="4" width="24.25390625" style="2" bestFit="1" customWidth="1"/>
    <col min="5" max="5" width="24.75390625" style="0" bestFit="1" customWidth="1"/>
    <col min="6" max="6" width="12.75390625" style="3" bestFit="1" customWidth="1"/>
    <col min="7" max="7" width="34.625" style="2" customWidth="1"/>
  </cols>
  <sheetData>
    <row r="1" spans="1:11" ht="21">
      <c r="A1" s="219" t="s">
        <v>773</v>
      </c>
      <c r="B1" s="219"/>
      <c r="C1" s="219"/>
      <c r="D1" s="219"/>
      <c r="E1" s="219"/>
      <c r="F1" s="219"/>
      <c r="G1" s="219"/>
      <c r="H1" s="20"/>
      <c r="I1" s="20"/>
      <c r="J1" s="20"/>
      <c r="K1" s="20"/>
    </row>
    <row r="2" spans="1:10" ht="21.75" thickBot="1">
      <c r="A2" s="218"/>
      <c r="B2" s="218"/>
      <c r="C2" s="218"/>
      <c r="D2" s="218"/>
      <c r="E2" s="218"/>
      <c r="F2" s="218"/>
      <c r="G2" s="218"/>
      <c r="H2" s="218"/>
      <c r="I2" s="218"/>
      <c r="J2" s="218"/>
    </row>
    <row r="3" spans="1:11" ht="19.5">
      <c r="A3" s="215" t="s">
        <v>57</v>
      </c>
      <c r="B3" s="216"/>
      <c r="C3" s="216"/>
      <c r="D3" s="216"/>
      <c r="E3" s="216"/>
      <c r="F3" s="216"/>
      <c r="G3" s="217"/>
      <c r="H3" s="70"/>
      <c r="I3" s="70"/>
      <c r="J3" s="70"/>
      <c r="K3" s="70"/>
    </row>
    <row r="4" spans="1:11" ht="83.25" customHeight="1" thickBot="1">
      <c r="A4" s="221" t="s">
        <v>774</v>
      </c>
      <c r="B4" s="222"/>
      <c r="C4" s="222"/>
      <c r="D4" s="222"/>
      <c r="E4" s="222"/>
      <c r="F4" s="222"/>
      <c r="G4" s="223"/>
      <c r="H4" s="70"/>
      <c r="I4" s="70"/>
      <c r="J4" s="70"/>
      <c r="K4" s="70"/>
    </row>
    <row r="5" spans="1:11" ht="17.25" thickBot="1">
      <c r="A5" s="220"/>
      <c r="B5" s="220"/>
      <c r="C5" s="220"/>
      <c r="D5" s="220"/>
      <c r="E5" s="220"/>
      <c r="F5" s="220"/>
      <c r="G5" s="220"/>
      <c r="H5" s="220"/>
      <c r="I5" s="220"/>
      <c r="J5" s="220"/>
      <c r="K5" s="220"/>
    </row>
    <row r="6" spans="1:11" ht="19.5">
      <c r="A6" s="215" t="s">
        <v>58</v>
      </c>
      <c r="B6" s="216"/>
      <c r="C6" s="216"/>
      <c r="D6" s="216"/>
      <c r="E6" s="216"/>
      <c r="F6" s="216"/>
      <c r="G6" s="217"/>
      <c r="H6" s="67"/>
      <c r="I6" s="67"/>
      <c r="J6" s="67"/>
      <c r="K6" s="67"/>
    </row>
    <row r="7" spans="1:7" ht="16.5">
      <c r="A7" s="68" t="s">
        <v>60</v>
      </c>
      <c r="B7" s="64" t="s">
        <v>61</v>
      </c>
      <c r="C7" s="65" t="s">
        <v>47</v>
      </c>
      <c r="D7" s="65" t="s">
        <v>48</v>
      </c>
      <c r="E7" s="65" t="s">
        <v>62</v>
      </c>
      <c r="F7" s="65" t="s">
        <v>63</v>
      </c>
      <c r="G7" s="69" t="s">
        <v>13</v>
      </c>
    </row>
    <row r="8" spans="1:7" s="177" customFormat="1" ht="16.5">
      <c r="A8" s="82" t="s">
        <v>188</v>
      </c>
      <c r="B8" s="4" t="s">
        <v>158</v>
      </c>
      <c r="C8" s="83" t="s">
        <v>187</v>
      </c>
      <c r="D8" s="83" t="s">
        <v>236</v>
      </c>
      <c r="E8" s="83" t="s">
        <v>186</v>
      </c>
      <c r="F8" s="129" t="s">
        <v>185</v>
      </c>
      <c r="G8" s="141"/>
    </row>
    <row r="9" spans="1:7" s="177" customFormat="1" ht="16.5">
      <c r="A9" s="133" t="s">
        <v>195</v>
      </c>
      <c r="B9" s="135" t="s">
        <v>159</v>
      </c>
      <c r="C9" s="134" t="s">
        <v>190</v>
      </c>
      <c r="D9" s="134" t="s">
        <v>191</v>
      </c>
      <c r="E9" s="134" t="s">
        <v>193</v>
      </c>
      <c r="F9" s="135" t="s">
        <v>192</v>
      </c>
      <c r="G9" s="142" t="s">
        <v>196</v>
      </c>
    </row>
    <row r="10" spans="1:7" s="177" customFormat="1" ht="115.5">
      <c r="A10" s="133" t="s">
        <v>200</v>
      </c>
      <c r="B10" s="135" t="s">
        <v>159</v>
      </c>
      <c r="C10" s="134" t="s">
        <v>160</v>
      </c>
      <c r="D10" s="134" t="s">
        <v>183</v>
      </c>
      <c r="E10" s="134" t="s">
        <v>189</v>
      </c>
      <c r="F10" s="135" t="s">
        <v>194</v>
      </c>
      <c r="G10" s="143" t="s">
        <v>456</v>
      </c>
    </row>
    <row r="11" spans="1:7" s="177" customFormat="1" ht="16.5">
      <c r="A11" s="82" t="s">
        <v>216</v>
      </c>
      <c r="B11" s="129" t="s">
        <v>158</v>
      </c>
      <c r="C11" s="83" t="s">
        <v>215</v>
      </c>
      <c r="D11" s="83" t="s">
        <v>214</v>
      </c>
      <c r="E11" s="83" t="s">
        <v>212</v>
      </c>
      <c r="F11" s="129" t="s">
        <v>213</v>
      </c>
      <c r="G11" s="176"/>
    </row>
    <row r="12" spans="1:7" s="177" customFormat="1" ht="16.5">
      <c r="A12" s="82" t="s">
        <v>217</v>
      </c>
      <c r="B12" s="129" t="s">
        <v>59</v>
      </c>
      <c r="C12" s="83" t="s">
        <v>208</v>
      </c>
      <c r="D12" s="83" t="s">
        <v>720</v>
      </c>
      <c r="E12" s="83" t="s">
        <v>206</v>
      </c>
      <c r="F12" s="129" t="s">
        <v>207</v>
      </c>
      <c r="G12" s="176"/>
    </row>
    <row r="13" spans="1:7" s="177" customFormat="1" ht="16.5">
      <c r="A13" s="82" t="s">
        <v>221</v>
      </c>
      <c r="B13" s="129" t="s">
        <v>205</v>
      </c>
      <c r="C13" s="83" t="s">
        <v>209</v>
      </c>
      <c r="D13" s="83" t="s">
        <v>211</v>
      </c>
      <c r="E13" s="83" t="s">
        <v>206</v>
      </c>
      <c r="F13" s="129" t="s">
        <v>210</v>
      </c>
      <c r="G13" s="176"/>
    </row>
    <row r="14" spans="1:7" s="177" customFormat="1" ht="16.5">
      <c r="A14" s="82" t="s">
        <v>222</v>
      </c>
      <c r="B14" s="129" t="s">
        <v>59</v>
      </c>
      <c r="C14" s="83" t="s">
        <v>160</v>
      </c>
      <c r="D14" s="83" t="s">
        <v>770</v>
      </c>
      <c r="E14" s="83" t="s">
        <v>204</v>
      </c>
      <c r="F14" s="129" t="s">
        <v>441</v>
      </c>
      <c r="G14" s="176"/>
    </row>
    <row r="15" spans="1:7" s="177" customFormat="1" ht="17.25" thickBot="1">
      <c r="A15" s="87" t="s">
        <v>449</v>
      </c>
      <c r="B15" s="88" t="s">
        <v>439</v>
      </c>
      <c r="C15" s="89" t="s">
        <v>448</v>
      </c>
      <c r="D15" s="89" t="s">
        <v>442</v>
      </c>
      <c r="E15" s="89" t="s">
        <v>440</v>
      </c>
      <c r="F15" s="88" t="s">
        <v>455</v>
      </c>
      <c r="G15" s="90"/>
    </row>
    <row r="16" spans="3:5" ht="17.25" thickBot="1">
      <c r="C16" s="2"/>
      <c r="E16" s="2"/>
    </row>
    <row r="17" spans="1:7" ht="19.5">
      <c r="A17" s="215" t="s">
        <v>152</v>
      </c>
      <c r="B17" s="216"/>
      <c r="C17" s="216"/>
      <c r="D17" s="216"/>
      <c r="E17" s="216"/>
      <c r="F17" s="216"/>
      <c r="G17" s="217"/>
    </row>
    <row r="18" spans="1:7" ht="16.5">
      <c r="A18" s="68" t="s">
        <v>60</v>
      </c>
      <c r="B18" s="64" t="s">
        <v>155</v>
      </c>
      <c r="C18" s="65" t="s">
        <v>154</v>
      </c>
      <c r="D18" s="65" t="s">
        <v>153</v>
      </c>
      <c r="E18" s="65" t="s">
        <v>156</v>
      </c>
      <c r="F18" s="65" t="s">
        <v>157</v>
      </c>
      <c r="G18" s="69" t="s">
        <v>13</v>
      </c>
    </row>
    <row r="19" spans="1:7" ht="16.5">
      <c r="A19" s="82" t="s">
        <v>262</v>
      </c>
      <c r="B19" s="130" t="s">
        <v>261</v>
      </c>
      <c r="C19" s="83" t="s">
        <v>257</v>
      </c>
      <c r="D19" s="83" t="s">
        <v>263</v>
      </c>
      <c r="E19" s="129" t="s">
        <v>264</v>
      </c>
      <c r="F19" s="136" t="s">
        <v>265</v>
      </c>
      <c r="G19" s="141"/>
    </row>
    <row r="20" spans="1:7" ht="16.5">
      <c r="A20" s="82" t="s">
        <v>266</v>
      </c>
      <c r="B20" s="130" t="s">
        <v>261</v>
      </c>
      <c r="C20" s="83" t="s">
        <v>267</v>
      </c>
      <c r="D20" s="83" t="s">
        <v>268</v>
      </c>
      <c r="E20" s="129" t="s">
        <v>269</v>
      </c>
      <c r="F20" s="9" t="s">
        <v>244</v>
      </c>
      <c r="G20" s="141"/>
    </row>
    <row r="21" spans="1:7" ht="16.5">
      <c r="A21" s="82" t="s">
        <v>323</v>
      </c>
      <c r="B21" s="130" t="s">
        <v>324</v>
      </c>
      <c r="C21" s="83" t="s">
        <v>225</v>
      </c>
      <c r="D21" s="83" t="s">
        <v>325</v>
      </c>
      <c r="E21" s="129" t="s">
        <v>246</v>
      </c>
      <c r="F21" s="9" t="s">
        <v>244</v>
      </c>
      <c r="G21" s="141"/>
    </row>
    <row r="22" spans="1:7" ht="16.5">
      <c r="A22" s="82" t="s">
        <v>326</v>
      </c>
      <c r="B22" s="130" t="s">
        <v>324</v>
      </c>
      <c r="C22" s="83" t="s">
        <v>100</v>
      </c>
      <c r="D22" s="83" t="s">
        <v>327</v>
      </c>
      <c r="E22" s="129" t="s">
        <v>253</v>
      </c>
      <c r="F22" s="9" t="s">
        <v>244</v>
      </c>
      <c r="G22" s="141"/>
    </row>
    <row r="23" spans="1:7" ht="16.5">
      <c r="A23" s="82" t="s">
        <v>375</v>
      </c>
      <c r="B23" s="130" t="s">
        <v>374</v>
      </c>
      <c r="C23" s="83" t="s">
        <v>257</v>
      </c>
      <c r="D23" s="83" t="s">
        <v>376</v>
      </c>
      <c r="E23" s="129" t="s">
        <v>377</v>
      </c>
      <c r="F23" s="9" t="s">
        <v>244</v>
      </c>
      <c r="G23" s="141"/>
    </row>
    <row r="24" spans="1:7" ht="16.5">
      <c r="A24" s="82" t="s">
        <v>379</v>
      </c>
      <c r="B24" s="130" t="s">
        <v>374</v>
      </c>
      <c r="C24" s="83" t="s">
        <v>267</v>
      </c>
      <c r="D24" s="83" t="s">
        <v>378</v>
      </c>
      <c r="E24" s="129" t="s">
        <v>380</v>
      </c>
      <c r="F24" s="9" t="s">
        <v>244</v>
      </c>
      <c r="G24" s="141"/>
    </row>
    <row r="25" spans="1:7" ht="16.5">
      <c r="A25" s="82" t="s">
        <v>488</v>
      </c>
      <c r="B25" s="130" t="s">
        <v>324</v>
      </c>
      <c r="C25" s="83" t="s">
        <v>225</v>
      </c>
      <c r="D25" s="83" t="s">
        <v>489</v>
      </c>
      <c r="E25" s="129" t="s">
        <v>490</v>
      </c>
      <c r="F25" s="136" t="s">
        <v>265</v>
      </c>
      <c r="G25" s="141"/>
    </row>
    <row r="26" spans="1:7" ht="16.5">
      <c r="A26" s="82" t="s">
        <v>491</v>
      </c>
      <c r="B26" s="130" t="s">
        <v>324</v>
      </c>
      <c r="C26" s="83" t="s">
        <v>225</v>
      </c>
      <c r="D26" s="83" t="s">
        <v>327</v>
      </c>
      <c r="E26" s="129" t="s">
        <v>275</v>
      </c>
      <c r="F26" s="9" t="s">
        <v>244</v>
      </c>
      <c r="G26" s="141"/>
    </row>
    <row r="27" spans="1:7" ht="16.5">
      <c r="A27" s="82" t="s">
        <v>541</v>
      </c>
      <c r="B27" s="130" t="s">
        <v>542</v>
      </c>
      <c r="C27" s="83" t="s">
        <v>161</v>
      </c>
      <c r="D27" s="83" t="s">
        <v>543</v>
      </c>
      <c r="E27" s="129" t="s">
        <v>545</v>
      </c>
      <c r="F27" s="178" t="s">
        <v>546</v>
      </c>
      <c r="G27" s="141"/>
    </row>
    <row r="28" spans="1:7" ht="17.25" thickBot="1">
      <c r="A28" s="87" t="s">
        <v>547</v>
      </c>
      <c r="B28" s="131" t="s">
        <v>542</v>
      </c>
      <c r="C28" s="89" t="s">
        <v>161</v>
      </c>
      <c r="D28" s="89" t="s">
        <v>544</v>
      </c>
      <c r="E28" s="88" t="s">
        <v>539</v>
      </c>
      <c r="F28" s="132" t="s">
        <v>244</v>
      </c>
      <c r="G28" s="196"/>
    </row>
  </sheetData>
  <sheetProtection/>
  <mergeCells count="7">
    <mergeCell ref="A17:G17"/>
    <mergeCell ref="A2:J2"/>
    <mergeCell ref="A1:G1"/>
    <mergeCell ref="A5:K5"/>
    <mergeCell ref="A6:G6"/>
    <mergeCell ref="A3:G3"/>
    <mergeCell ref="A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44"/>
  </sheetPr>
  <dimension ref="A1:I20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1" sqref="A1:I1"/>
    </sheetView>
  </sheetViews>
  <sheetFormatPr defaultColWidth="9.00390625" defaultRowHeight="16.5"/>
  <cols>
    <col min="1" max="1" width="9.00390625" style="1" customWidth="1"/>
    <col min="2" max="2" width="10.50390625" style="1" bestFit="1" customWidth="1"/>
    <col min="3" max="3" width="9.125" style="0" customWidth="1"/>
    <col min="4" max="4" width="25.625" style="0" customWidth="1"/>
    <col min="5" max="5" width="9.125" style="3" customWidth="1"/>
    <col min="6" max="6" width="5.625" style="2" customWidth="1"/>
    <col min="7" max="7" width="30.625" style="0" customWidth="1"/>
    <col min="8" max="8" width="25.625" style="0" customWidth="1"/>
    <col min="9" max="9" width="15.625" style="0" customWidth="1"/>
  </cols>
  <sheetData>
    <row r="1" spans="1:9" ht="21">
      <c r="A1" s="219" t="s">
        <v>173</v>
      </c>
      <c r="B1" s="219"/>
      <c r="C1" s="219"/>
      <c r="D1" s="219"/>
      <c r="E1" s="219"/>
      <c r="F1" s="219"/>
      <c r="G1" s="219"/>
      <c r="H1" s="219"/>
      <c r="I1" s="219"/>
    </row>
    <row r="2" spans="1:9" ht="21">
      <c r="A2" s="218"/>
      <c r="B2" s="218"/>
      <c r="C2" s="218"/>
      <c r="D2" s="218"/>
      <c r="E2" s="218"/>
      <c r="F2" s="218"/>
      <c r="G2" s="218"/>
      <c r="H2" s="218"/>
      <c r="I2" s="218"/>
    </row>
    <row r="3" spans="1:9" s="2" customFormat="1" ht="19.5">
      <c r="A3" s="7" t="s">
        <v>5</v>
      </c>
      <c r="B3" s="7" t="s">
        <v>6</v>
      </c>
      <c r="C3" s="8" t="s">
        <v>8</v>
      </c>
      <c r="D3" s="8" t="s">
        <v>34</v>
      </c>
      <c r="E3" s="7" t="s">
        <v>4</v>
      </c>
      <c r="F3" s="8" t="s">
        <v>10</v>
      </c>
      <c r="G3" s="8" t="s">
        <v>11</v>
      </c>
      <c r="H3" s="8" t="s">
        <v>12</v>
      </c>
      <c r="I3" s="8" t="s">
        <v>13</v>
      </c>
    </row>
    <row r="4" spans="1:9" ht="49.5">
      <c r="A4" s="66" t="s">
        <v>123</v>
      </c>
      <c r="B4" s="66" t="s">
        <v>278</v>
      </c>
      <c r="C4" s="144" t="s">
        <v>100</v>
      </c>
      <c r="D4" s="85" t="s">
        <v>280</v>
      </c>
      <c r="E4" s="66" t="s">
        <v>282</v>
      </c>
      <c r="F4" s="81" t="s">
        <v>244</v>
      </c>
      <c r="G4" s="85" t="s">
        <v>281</v>
      </c>
      <c r="H4" s="85" t="s">
        <v>283</v>
      </c>
      <c r="I4" s="84" t="s">
        <v>279</v>
      </c>
    </row>
    <row r="5" spans="1:9" ht="33">
      <c r="A5" s="66" t="s">
        <v>1</v>
      </c>
      <c r="B5" s="66" t="s">
        <v>299</v>
      </c>
      <c r="C5" s="144" t="s">
        <v>225</v>
      </c>
      <c r="D5" s="85" t="s">
        <v>300</v>
      </c>
      <c r="E5" s="66" t="s">
        <v>302</v>
      </c>
      <c r="F5" s="179" t="s">
        <v>199</v>
      </c>
      <c r="G5" s="85" t="s">
        <v>301</v>
      </c>
      <c r="H5" s="85" t="s">
        <v>297</v>
      </c>
      <c r="I5" s="84" t="s">
        <v>290</v>
      </c>
    </row>
    <row r="6" spans="1:9" ht="33">
      <c r="A6" s="66" t="s">
        <v>3</v>
      </c>
      <c r="B6" s="66" t="s">
        <v>335</v>
      </c>
      <c r="C6" s="144" t="s">
        <v>100</v>
      </c>
      <c r="D6" s="84" t="s">
        <v>198</v>
      </c>
      <c r="E6" s="66" t="s">
        <v>337</v>
      </c>
      <c r="F6" s="121" t="s">
        <v>239</v>
      </c>
      <c r="G6" s="85" t="s">
        <v>336</v>
      </c>
      <c r="H6" s="85" t="s">
        <v>339</v>
      </c>
      <c r="I6" s="84" t="s">
        <v>279</v>
      </c>
    </row>
    <row r="7" spans="1:9" ht="49.5">
      <c r="A7" s="66" t="s">
        <v>102</v>
      </c>
      <c r="B7" s="66" t="s">
        <v>357</v>
      </c>
      <c r="C7" s="144" t="s">
        <v>225</v>
      </c>
      <c r="D7" s="84" t="s">
        <v>280</v>
      </c>
      <c r="E7" s="66" t="s">
        <v>282</v>
      </c>
      <c r="F7" s="81" t="s">
        <v>244</v>
      </c>
      <c r="G7" s="85" t="s">
        <v>359</v>
      </c>
      <c r="H7" s="85" t="s">
        <v>360</v>
      </c>
      <c r="I7" s="84" t="s">
        <v>279</v>
      </c>
    </row>
    <row r="8" spans="1:9" ht="66">
      <c r="A8" s="66" t="s">
        <v>103</v>
      </c>
      <c r="B8" s="66" t="s">
        <v>387</v>
      </c>
      <c r="C8" s="144" t="s">
        <v>132</v>
      </c>
      <c r="D8" s="84" t="s">
        <v>389</v>
      </c>
      <c r="E8" s="66" t="s">
        <v>393</v>
      </c>
      <c r="F8" s="81" t="s">
        <v>244</v>
      </c>
      <c r="G8" s="85" t="s">
        <v>392</v>
      </c>
      <c r="H8" s="85" t="s">
        <v>394</v>
      </c>
      <c r="I8" s="84" t="s">
        <v>390</v>
      </c>
    </row>
    <row r="9" spans="1:9" ht="66">
      <c r="A9" s="66" t="s">
        <v>124</v>
      </c>
      <c r="B9" s="66" t="s">
        <v>408</v>
      </c>
      <c r="C9" s="144" t="s">
        <v>100</v>
      </c>
      <c r="D9" s="84" t="s">
        <v>300</v>
      </c>
      <c r="E9" s="66" t="s">
        <v>411</v>
      </c>
      <c r="F9" s="81" t="s">
        <v>244</v>
      </c>
      <c r="G9" s="85" t="s">
        <v>410</v>
      </c>
      <c r="H9" s="85" t="s">
        <v>414</v>
      </c>
      <c r="I9" s="84" t="s">
        <v>279</v>
      </c>
    </row>
    <row r="10" spans="1:9" ht="49.5">
      <c r="A10" s="66" t="s">
        <v>125</v>
      </c>
      <c r="B10" s="66" t="s">
        <v>497</v>
      </c>
      <c r="C10" s="144" t="s">
        <v>225</v>
      </c>
      <c r="D10" s="84" t="s">
        <v>498</v>
      </c>
      <c r="E10" s="66" t="s">
        <v>446</v>
      </c>
      <c r="F10" s="81" t="s">
        <v>244</v>
      </c>
      <c r="G10" s="85" t="s">
        <v>500</v>
      </c>
      <c r="H10" s="85" t="s">
        <v>503</v>
      </c>
      <c r="I10" s="84" t="s">
        <v>499</v>
      </c>
    </row>
    <row r="11" spans="1:9" ht="82.5">
      <c r="A11" s="66" t="s">
        <v>126</v>
      </c>
      <c r="B11" s="66" t="s">
        <v>524</v>
      </c>
      <c r="C11" s="144" t="s">
        <v>161</v>
      </c>
      <c r="D11" s="84" t="s">
        <v>525</v>
      </c>
      <c r="E11" s="66" t="s">
        <v>530</v>
      </c>
      <c r="F11" s="81" t="s">
        <v>244</v>
      </c>
      <c r="G11" s="85" t="s">
        <v>529</v>
      </c>
      <c r="H11" s="85" t="s">
        <v>533</v>
      </c>
      <c r="I11" s="84" t="s">
        <v>526</v>
      </c>
    </row>
    <row r="12" spans="1:9" ht="66">
      <c r="A12" s="66" t="s">
        <v>127</v>
      </c>
      <c r="B12" s="66" t="s">
        <v>552</v>
      </c>
      <c r="C12" s="144" t="s">
        <v>132</v>
      </c>
      <c r="D12" s="84" t="s">
        <v>553</v>
      </c>
      <c r="E12" s="66" t="s">
        <v>316</v>
      </c>
      <c r="F12" s="81" t="s">
        <v>244</v>
      </c>
      <c r="G12" s="85" t="s">
        <v>554</v>
      </c>
      <c r="H12" s="85" t="s">
        <v>555</v>
      </c>
      <c r="I12" s="84" t="s">
        <v>536</v>
      </c>
    </row>
    <row r="13" spans="1:9" ht="66">
      <c r="A13" s="66" t="s">
        <v>128</v>
      </c>
      <c r="B13" s="184" t="s">
        <v>562</v>
      </c>
      <c r="C13" s="186" t="s">
        <v>100</v>
      </c>
      <c r="D13" s="185" t="s">
        <v>563</v>
      </c>
      <c r="E13" s="184" t="s">
        <v>570</v>
      </c>
      <c r="F13" s="81" t="s">
        <v>244</v>
      </c>
      <c r="G13" s="187" t="s">
        <v>569</v>
      </c>
      <c r="H13" s="187" t="s">
        <v>573</v>
      </c>
      <c r="I13" s="174" t="s">
        <v>565</v>
      </c>
    </row>
    <row r="14" spans="1:9" ht="82.5">
      <c r="A14" s="66" t="s">
        <v>129</v>
      </c>
      <c r="B14" s="192" t="s">
        <v>592</v>
      </c>
      <c r="C14" s="194" t="s">
        <v>225</v>
      </c>
      <c r="D14" s="193" t="s">
        <v>593</v>
      </c>
      <c r="E14" s="192" t="s">
        <v>347</v>
      </c>
      <c r="F14" s="81" t="s">
        <v>244</v>
      </c>
      <c r="G14" s="195" t="s">
        <v>594</v>
      </c>
      <c r="H14" s="195" t="s">
        <v>596</v>
      </c>
      <c r="I14" s="193" t="s">
        <v>588</v>
      </c>
    </row>
    <row r="15" spans="1:9" ht="33">
      <c r="A15" s="66" t="s">
        <v>130</v>
      </c>
      <c r="B15" s="66" t="s">
        <v>605</v>
      </c>
      <c r="C15" s="144" t="s">
        <v>100</v>
      </c>
      <c r="D15" s="84" t="s">
        <v>593</v>
      </c>
      <c r="E15" s="66" t="s">
        <v>446</v>
      </c>
      <c r="F15" s="81" t="s">
        <v>244</v>
      </c>
      <c r="G15" s="85" t="s">
        <v>607</v>
      </c>
      <c r="H15" s="85" t="s">
        <v>608</v>
      </c>
      <c r="I15" s="84" t="s">
        <v>588</v>
      </c>
    </row>
    <row r="16" spans="1:9" ht="49.5">
      <c r="A16" s="66" t="s">
        <v>131</v>
      </c>
      <c r="B16" s="66" t="s">
        <v>653</v>
      </c>
      <c r="C16" s="144" t="s">
        <v>225</v>
      </c>
      <c r="D16" s="84" t="s">
        <v>652</v>
      </c>
      <c r="E16" s="66" t="s">
        <v>296</v>
      </c>
      <c r="F16" s="81" t="s">
        <v>244</v>
      </c>
      <c r="G16" s="85" t="s">
        <v>655</v>
      </c>
      <c r="H16" s="85" t="s">
        <v>657</v>
      </c>
      <c r="I16" s="84" t="s">
        <v>635</v>
      </c>
    </row>
    <row r="19" spans="1:2" ht="16.5">
      <c r="A19" s="254" t="s">
        <v>641</v>
      </c>
      <c r="B19" s="254"/>
    </row>
    <row r="20" spans="1:2" ht="16.5">
      <c r="A20" s="255" t="s">
        <v>658</v>
      </c>
      <c r="B20" s="255"/>
    </row>
  </sheetData>
  <sheetProtection/>
  <mergeCells count="4">
    <mergeCell ref="A1:I1"/>
    <mergeCell ref="A2:I2"/>
    <mergeCell ref="A19:B19"/>
    <mergeCell ref="A20:B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1:I8"/>
  <sheetViews>
    <sheetView workbookViewId="0" topLeftCell="A1">
      <pane ySplit="3" topLeftCell="BM4" activePane="bottomLeft" state="frozen"/>
      <selection pane="topLeft" activeCell="A1" sqref="A1"/>
      <selection pane="bottomLeft" activeCell="A1" sqref="A1:I1"/>
    </sheetView>
  </sheetViews>
  <sheetFormatPr defaultColWidth="9.00390625" defaultRowHeight="16.5"/>
  <cols>
    <col min="1" max="1" width="9.00390625" style="1" customWidth="1"/>
    <col min="2" max="2" width="10.50390625" style="1" bestFit="1" customWidth="1"/>
    <col min="3" max="3" width="9.125" style="0" customWidth="1"/>
    <col min="4" max="4" width="25.625" style="0" customWidth="1"/>
    <col min="5" max="5" width="9.125" style="3" customWidth="1"/>
    <col min="6" max="6" width="5.625" style="2" customWidth="1"/>
    <col min="7" max="7" width="30.625" style="0" customWidth="1"/>
    <col min="8" max="8" width="25.625" style="0" customWidth="1"/>
    <col min="9" max="9" width="15.625" style="0" customWidth="1"/>
  </cols>
  <sheetData>
    <row r="1" spans="1:9" ht="21">
      <c r="A1" s="219" t="s">
        <v>184</v>
      </c>
      <c r="B1" s="219"/>
      <c r="C1" s="219"/>
      <c r="D1" s="219"/>
      <c r="E1" s="219"/>
      <c r="F1" s="219"/>
      <c r="G1" s="219"/>
      <c r="H1" s="219"/>
      <c r="I1" s="219"/>
    </row>
    <row r="2" spans="1:9" ht="21">
      <c r="A2" s="218"/>
      <c r="B2" s="218"/>
      <c r="C2" s="218"/>
      <c r="D2" s="218"/>
      <c r="E2" s="218"/>
      <c r="F2" s="218"/>
      <c r="G2" s="218"/>
      <c r="H2" s="218"/>
      <c r="I2" s="218"/>
    </row>
    <row r="3" spans="1:9" s="2" customFormat="1" ht="19.5">
      <c r="A3" s="7" t="s">
        <v>5</v>
      </c>
      <c r="B3" s="7" t="s">
        <v>6</v>
      </c>
      <c r="C3" s="8" t="s">
        <v>8</v>
      </c>
      <c r="D3" s="8" t="s">
        <v>34</v>
      </c>
      <c r="E3" s="7" t="s">
        <v>4</v>
      </c>
      <c r="F3" s="8" t="s">
        <v>10</v>
      </c>
      <c r="G3" s="8" t="s">
        <v>11</v>
      </c>
      <c r="H3" s="8" t="s">
        <v>12</v>
      </c>
      <c r="I3" s="8" t="s">
        <v>13</v>
      </c>
    </row>
    <row r="4" spans="1:9" ht="49.5">
      <c r="A4" s="66" t="s">
        <v>0</v>
      </c>
      <c r="B4" s="66" t="s">
        <v>248</v>
      </c>
      <c r="C4" s="144" t="s">
        <v>100</v>
      </c>
      <c r="D4" s="84" t="s">
        <v>250</v>
      </c>
      <c r="E4" s="66" t="s">
        <v>253</v>
      </c>
      <c r="F4" s="81" t="s">
        <v>244</v>
      </c>
      <c r="G4" s="85" t="s">
        <v>252</v>
      </c>
      <c r="H4" s="85" t="s">
        <v>254</v>
      </c>
      <c r="I4" s="85" t="s">
        <v>251</v>
      </c>
    </row>
    <row r="7" spans="1:2" ht="16.5">
      <c r="A7" s="254" t="s">
        <v>232</v>
      </c>
      <c r="B7" s="254"/>
    </row>
    <row r="8" spans="1:2" ht="16.5">
      <c r="A8" s="255" t="s">
        <v>255</v>
      </c>
      <c r="B8" s="255"/>
    </row>
  </sheetData>
  <sheetProtection/>
  <mergeCells count="4">
    <mergeCell ref="A1:I1"/>
    <mergeCell ref="A2:I2"/>
    <mergeCell ref="A7:B7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tabColor indexed="10"/>
  </sheetPr>
  <dimension ref="A1:AS40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AG1"/>
    </sheetView>
  </sheetViews>
  <sheetFormatPr defaultColWidth="9.00390625" defaultRowHeight="16.5"/>
  <cols>
    <col min="1" max="1" width="7.125" style="1" customWidth="1"/>
    <col min="2" max="2" width="24.25390625" style="1" bestFit="1" customWidth="1"/>
    <col min="3" max="3" width="11.875" style="1" bestFit="1" customWidth="1"/>
    <col min="4" max="4" width="6.75390625" style="2" bestFit="1" customWidth="1"/>
    <col min="5" max="5" width="6.75390625" style="0" bestFit="1" customWidth="1"/>
    <col min="6" max="6" width="6.75390625" style="3" bestFit="1" customWidth="1"/>
    <col min="7" max="7" width="9.25390625" style="2" bestFit="1" customWidth="1"/>
    <col min="8" max="12" width="6.75390625" style="0" bestFit="1" customWidth="1"/>
    <col min="13" max="13" width="9.25390625" style="0" bestFit="1" customWidth="1"/>
    <col min="14" max="18" width="6.75390625" style="0" bestFit="1" customWidth="1"/>
    <col min="19" max="19" width="9.25390625" style="0" bestFit="1" customWidth="1"/>
    <col min="20" max="24" width="6.75390625" style="0" bestFit="1" customWidth="1"/>
    <col min="25" max="25" width="9.25390625" style="0" bestFit="1" customWidth="1"/>
    <col min="26" max="27" width="6.75390625" style="0" bestFit="1" customWidth="1"/>
    <col min="28" max="30" width="7.125" style="0" bestFit="1" customWidth="1"/>
    <col min="31" max="31" width="9.625" style="0" bestFit="1" customWidth="1"/>
    <col min="32" max="33" width="7.125" style="0" bestFit="1" customWidth="1"/>
    <col min="34" max="36" width="7.125" style="0" customWidth="1"/>
    <col min="37" max="37" width="9.625" style="0" customWidth="1"/>
    <col min="38" max="42" width="7.125" style="0" customWidth="1"/>
    <col min="43" max="43" width="9.625" style="0" customWidth="1"/>
    <col min="44" max="45" width="7.125" style="0" customWidth="1"/>
  </cols>
  <sheetData>
    <row r="1" spans="1:33" ht="21">
      <c r="A1" s="219" t="s">
        <v>182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</row>
    <row r="2" spans="1:10" ht="21.75" thickBot="1">
      <c r="A2" s="218"/>
      <c r="B2" s="218"/>
      <c r="C2" s="218"/>
      <c r="D2" s="218"/>
      <c r="E2" s="218"/>
      <c r="F2" s="218"/>
      <c r="G2" s="218"/>
      <c r="H2" s="218"/>
      <c r="I2" s="218"/>
      <c r="J2" s="218"/>
    </row>
    <row r="3" spans="1:45" s="2" customFormat="1" ht="20.25" thickTop="1">
      <c r="A3" s="232" t="s">
        <v>47</v>
      </c>
      <c r="B3" s="234" t="s">
        <v>48</v>
      </c>
      <c r="C3" s="239" t="s">
        <v>56</v>
      </c>
      <c r="D3" s="236" t="s">
        <v>55</v>
      </c>
      <c r="E3" s="237"/>
      <c r="F3" s="237"/>
      <c r="G3" s="237"/>
      <c r="H3" s="237"/>
      <c r="I3" s="238"/>
      <c r="J3" s="245" t="s">
        <v>35</v>
      </c>
      <c r="K3" s="246"/>
      <c r="L3" s="246"/>
      <c r="M3" s="246"/>
      <c r="N3" s="246"/>
      <c r="O3" s="247"/>
      <c r="P3" s="224" t="s">
        <v>37</v>
      </c>
      <c r="Q3" s="225"/>
      <c r="R3" s="225"/>
      <c r="S3" s="225"/>
      <c r="T3" s="225"/>
      <c r="U3" s="241"/>
      <c r="V3" s="242" t="s">
        <v>36</v>
      </c>
      <c r="W3" s="243"/>
      <c r="X3" s="243"/>
      <c r="Y3" s="243"/>
      <c r="Z3" s="243"/>
      <c r="AA3" s="244"/>
      <c r="AB3" s="251" t="s">
        <v>171</v>
      </c>
      <c r="AC3" s="252"/>
      <c r="AD3" s="252"/>
      <c r="AE3" s="252"/>
      <c r="AF3" s="252"/>
      <c r="AG3" s="253"/>
      <c r="AH3" s="248" t="s">
        <v>169</v>
      </c>
      <c r="AI3" s="249"/>
      <c r="AJ3" s="249"/>
      <c r="AK3" s="249"/>
      <c r="AL3" s="249"/>
      <c r="AM3" s="250"/>
      <c r="AN3" s="224" t="s">
        <v>249</v>
      </c>
      <c r="AO3" s="225"/>
      <c r="AP3" s="225"/>
      <c r="AQ3" s="225"/>
      <c r="AR3" s="225"/>
      <c r="AS3" s="226"/>
    </row>
    <row r="4" spans="1:45" ht="20.25" thickBot="1">
      <c r="A4" s="233"/>
      <c r="B4" s="235"/>
      <c r="C4" s="240"/>
      <c r="D4" s="37" t="s">
        <v>49</v>
      </c>
      <c r="E4" s="38" t="s">
        <v>50</v>
      </c>
      <c r="F4" s="19" t="s">
        <v>51</v>
      </c>
      <c r="G4" s="38" t="s">
        <v>52</v>
      </c>
      <c r="H4" s="38" t="s">
        <v>53</v>
      </c>
      <c r="I4" s="39" t="s">
        <v>54</v>
      </c>
      <c r="J4" s="40" t="s">
        <v>49</v>
      </c>
      <c r="K4" s="41" t="s">
        <v>50</v>
      </c>
      <c r="L4" s="42" t="s">
        <v>51</v>
      </c>
      <c r="M4" s="41" t="s">
        <v>52</v>
      </c>
      <c r="N4" s="41" t="s">
        <v>53</v>
      </c>
      <c r="O4" s="43" t="s">
        <v>54</v>
      </c>
      <c r="P4" s="44" t="s">
        <v>49</v>
      </c>
      <c r="Q4" s="45" t="s">
        <v>50</v>
      </c>
      <c r="R4" s="46" t="s">
        <v>51</v>
      </c>
      <c r="S4" s="45" t="s">
        <v>52</v>
      </c>
      <c r="T4" s="45" t="s">
        <v>53</v>
      </c>
      <c r="U4" s="47" t="s">
        <v>54</v>
      </c>
      <c r="V4" s="93" t="s">
        <v>49</v>
      </c>
      <c r="W4" s="48" t="s">
        <v>50</v>
      </c>
      <c r="X4" s="49" t="s">
        <v>51</v>
      </c>
      <c r="Y4" s="48" t="s">
        <v>52</v>
      </c>
      <c r="Z4" s="48" t="s">
        <v>53</v>
      </c>
      <c r="AA4" s="94" t="s">
        <v>54</v>
      </c>
      <c r="AB4" s="148" t="s">
        <v>49</v>
      </c>
      <c r="AC4" s="149" t="s">
        <v>50</v>
      </c>
      <c r="AD4" s="150" t="s">
        <v>51</v>
      </c>
      <c r="AE4" s="149" t="s">
        <v>52</v>
      </c>
      <c r="AF4" s="149" t="s">
        <v>53</v>
      </c>
      <c r="AG4" s="151" t="s">
        <v>54</v>
      </c>
      <c r="AH4" s="108" t="s">
        <v>49</v>
      </c>
      <c r="AI4" s="109" t="s">
        <v>11</v>
      </c>
      <c r="AJ4" s="110" t="s">
        <v>12</v>
      </c>
      <c r="AK4" s="109" t="s">
        <v>52</v>
      </c>
      <c r="AL4" s="109" t="s">
        <v>53</v>
      </c>
      <c r="AM4" s="111" t="s">
        <v>54</v>
      </c>
      <c r="AN4" s="199" t="s">
        <v>49</v>
      </c>
      <c r="AO4" s="45" t="s">
        <v>11</v>
      </c>
      <c r="AP4" s="46" t="s">
        <v>12</v>
      </c>
      <c r="AQ4" s="45" t="s">
        <v>52</v>
      </c>
      <c r="AR4" s="45" t="s">
        <v>53</v>
      </c>
      <c r="AS4" s="200" t="s">
        <v>54</v>
      </c>
    </row>
    <row r="5" spans="1:45" ht="16.5">
      <c r="A5" s="50" t="s">
        <v>698</v>
      </c>
      <c r="B5" s="51" t="s">
        <v>700</v>
      </c>
      <c r="C5" s="52" t="s">
        <v>701</v>
      </c>
      <c r="D5" s="53">
        <f aca="true" t="shared" si="0" ref="D5:I6">J5+P5+V5+AB5+AH5+AN5</f>
        <v>9</v>
      </c>
      <c r="E5" s="54">
        <f t="shared" si="0"/>
        <v>0</v>
      </c>
      <c r="F5" s="54">
        <f t="shared" si="0"/>
        <v>1</v>
      </c>
      <c r="G5" s="54">
        <f t="shared" si="0"/>
        <v>2</v>
      </c>
      <c r="H5" s="54">
        <f t="shared" si="0"/>
        <v>0</v>
      </c>
      <c r="I5" s="55">
        <f t="shared" si="0"/>
        <v>0</v>
      </c>
      <c r="J5" s="112">
        <v>6</v>
      </c>
      <c r="K5" s="54">
        <v>0</v>
      </c>
      <c r="L5" s="54">
        <v>0</v>
      </c>
      <c r="M5" s="54">
        <v>0</v>
      </c>
      <c r="N5" s="54">
        <v>0</v>
      </c>
      <c r="O5" s="55">
        <v>0</v>
      </c>
      <c r="P5" s="53">
        <v>3</v>
      </c>
      <c r="Q5" s="54">
        <v>0</v>
      </c>
      <c r="R5" s="54">
        <v>1</v>
      </c>
      <c r="S5" s="54">
        <v>2</v>
      </c>
      <c r="T5" s="54">
        <v>0</v>
      </c>
      <c r="U5" s="55">
        <v>0</v>
      </c>
      <c r="V5" s="53">
        <v>0</v>
      </c>
      <c r="W5" s="54">
        <v>0</v>
      </c>
      <c r="X5" s="54">
        <v>0</v>
      </c>
      <c r="Y5" s="54">
        <v>0</v>
      </c>
      <c r="Z5" s="54">
        <v>0</v>
      </c>
      <c r="AA5" s="55">
        <v>0</v>
      </c>
      <c r="AB5" s="98">
        <v>0</v>
      </c>
      <c r="AC5" s="97">
        <v>0</v>
      </c>
      <c r="AD5" s="97">
        <v>0</v>
      </c>
      <c r="AE5" s="97">
        <v>0</v>
      </c>
      <c r="AF5" s="97">
        <v>0</v>
      </c>
      <c r="AG5" s="99">
        <v>0</v>
      </c>
      <c r="AH5" s="98">
        <v>0</v>
      </c>
      <c r="AI5" s="97">
        <v>0</v>
      </c>
      <c r="AJ5" s="97">
        <v>0</v>
      </c>
      <c r="AK5" s="97">
        <v>0</v>
      </c>
      <c r="AL5" s="97">
        <v>0</v>
      </c>
      <c r="AM5" s="99">
        <v>0</v>
      </c>
      <c r="AN5" s="98">
        <v>0</v>
      </c>
      <c r="AO5" s="97">
        <v>0</v>
      </c>
      <c r="AP5" s="97">
        <v>0</v>
      </c>
      <c r="AQ5" s="97">
        <v>0</v>
      </c>
      <c r="AR5" s="97">
        <v>0</v>
      </c>
      <c r="AS5" s="99">
        <v>0</v>
      </c>
    </row>
    <row r="6" spans="1:45" ht="16.5">
      <c r="A6" s="30" t="s">
        <v>698</v>
      </c>
      <c r="B6" s="21" t="s">
        <v>699</v>
      </c>
      <c r="C6" s="32" t="s">
        <v>702</v>
      </c>
      <c r="D6" s="35">
        <f t="shared" si="0"/>
        <v>51</v>
      </c>
      <c r="E6" s="22">
        <f t="shared" si="0"/>
        <v>0</v>
      </c>
      <c r="F6" s="22">
        <f t="shared" si="0"/>
        <v>1</v>
      </c>
      <c r="G6" s="22">
        <f t="shared" si="0"/>
        <v>11</v>
      </c>
      <c r="H6" s="22">
        <f t="shared" si="0"/>
        <v>0</v>
      </c>
      <c r="I6" s="28">
        <f t="shared" si="0"/>
        <v>0</v>
      </c>
      <c r="J6" s="35">
        <v>32</v>
      </c>
      <c r="K6" s="22">
        <v>0</v>
      </c>
      <c r="L6" s="22">
        <v>1</v>
      </c>
      <c r="M6" s="22">
        <v>7</v>
      </c>
      <c r="N6" s="22">
        <v>0</v>
      </c>
      <c r="O6" s="28">
        <v>0</v>
      </c>
      <c r="P6" s="35">
        <v>3</v>
      </c>
      <c r="Q6" s="22">
        <v>0</v>
      </c>
      <c r="R6" s="22">
        <v>0</v>
      </c>
      <c r="S6" s="22">
        <v>1</v>
      </c>
      <c r="T6" s="22">
        <v>0</v>
      </c>
      <c r="U6" s="28">
        <v>0</v>
      </c>
      <c r="V6" s="35">
        <v>1</v>
      </c>
      <c r="W6" s="22">
        <v>0</v>
      </c>
      <c r="X6" s="22">
        <v>0</v>
      </c>
      <c r="Y6" s="22">
        <v>0</v>
      </c>
      <c r="Z6" s="22">
        <v>0</v>
      </c>
      <c r="AA6" s="28">
        <v>0</v>
      </c>
      <c r="AB6" s="101">
        <v>1</v>
      </c>
      <c r="AC6" s="100">
        <v>0</v>
      </c>
      <c r="AD6" s="100">
        <v>0</v>
      </c>
      <c r="AE6" s="100">
        <v>0</v>
      </c>
      <c r="AF6" s="100">
        <v>0</v>
      </c>
      <c r="AG6" s="102">
        <v>0</v>
      </c>
      <c r="AH6" s="101">
        <v>13</v>
      </c>
      <c r="AI6" s="100">
        <v>0</v>
      </c>
      <c r="AJ6" s="100">
        <v>0</v>
      </c>
      <c r="AK6" s="100">
        <v>3</v>
      </c>
      <c r="AL6" s="100">
        <v>0</v>
      </c>
      <c r="AM6" s="102">
        <v>0</v>
      </c>
      <c r="AN6" s="101">
        <v>1</v>
      </c>
      <c r="AO6" s="100">
        <v>0</v>
      </c>
      <c r="AP6" s="100">
        <v>0</v>
      </c>
      <c r="AQ6" s="100">
        <v>0</v>
      </c>
      <c r="AR6" s="100">
        <v>0</v>
      </c>
      <c r="AS6" s="102">
        <v>0</v>
      </c>
    </row>
    <row r="7" spans="1:45" ht="16.5">
      <c r="A7" s="31" t="s">
        <v>703</v>
      </c>
      <c r="B7" s="26" t="s">
        <v>705</v>
      </c>
      <c r="C7" s="33" t="s">
        <v>709</v>
      </c>
      <c r="D7" s="36">
        <f aca="true" t="shared" si="1" ref="D7:D36">J7+P7+V7+AB7+AH7+AN7</f>
        <v>47</v>
      </c>
      <c r="E7" s="24">
        <f aca="true" t="shared" si="2" ref="E7:E36">K7+Q7+W7+AC7+AI7+AO7</f>
        <v>0</v>
      </c>
      <c r="F7" s="24">
        <f aca="true" t="shared" si="3" ref="F7:F36">L7+R7+X7+AD7+AJ7+AP7</f>
        <v>9</v>
      </c>
      <c r="G7" s="153"/>
      <c r="H7" s="24">
        <f aca="true" t="shared" si="4" ref="H7:H36">N7+T7+Z7+AF7+AL7+AR7</f>
        <v>5</v>
      </c>
      <c r="I7" s="29">
        <f aca="true" t="shared" si="5" ref="I7:I36">O7+U7+AA7+AG7+AM7+AS7</f>
        <v>1</v>
      </c>
      <c r="J7" s="36">
        <v>29</v>
      </c>
      <c r="K7" s="24">
        <v>0</v>
      </c>
      <c r="L7" s="24">
        <v>4</v>
      </c>
      <c r="M7" s="25"/>
      <c r="N7" s="24">
        <v>3</v>
      </c>
      <c r="O7" s="29">
        <v>0</v>
      </c>
      <c r="P7" s="36">
        <v>5</v>
      </c>
      <c r="Q7" s="24">
        <v>0</v>
      </c>
      <c r="R7" s="24">
        <v>2</v>
      </c>
      <c r="S7" s="25"/>
      <c r="T7" s="24">
        <v>1</v>
      </c>
      <c r="U7" s="29">
        <v>0</v>
      </c>
      <c r="V7" s="36">
        <v>1</v>
      </c>
      <c r="W7" s="24">
        <v>0</v>
      </c>
      <c r="X7" s="24">
        <v>0</v>
      </c>
      <c r="Y7" s="25"/>
      <c r="Z7" s="24">
        <v>0</v>
      </c>
      <c r="AA7" s="29">
        <v>0</v>
      </c>
      <c r="AB7" s="104">
        <v>1</v>
      </c>
      <c r="AC7" s="103">
        <v>0</v>
      </c>
      <c r="AD7" s="103">
        <v>0</v>
      </c>
      <c r="AE7" s="25"/>
      <c r="AF7" s="103">
        <v>0</v>
      </c>
      <c r="AG7" s="105">
        <v>0</v>
      </c>
      <c r="AH7" s="104">
        <v>10</v>
      </c>
      <c r="AI7" s="103">
        <v>0</v>
      </c>
      <c r="AJ7" s="103">
        <v>3</v>
      </c>
      <c r="AK7" s="25"/>
      <c r="AL7" s="103">
        <v>1</v>
      </c>
      <c r="AM7" s="212">
        <v>1</v>
      </c>
      <c r="AN7" s="104">
        <v>1</v>
      </c>
      <c r="AO7" s="103">
        <v>0</v>
      </c>
      <c r="AP7" s="103">
        <v>0</v>
      </c>
      <c r="AQ7" s="25"/>
      <c r="AR7" s="103">
        <v>0</v>
      </c>
      <c r="AS7" s="105">
        <v>0</v>
      </c>
    </row>
    <row r="8" spans="1:45" ht="16.5">
      <c r="A8" s="31" t="s">
        <v>703</v>
      </c>
      <c r="B8" s="23" t="s">
        <v>708</v>
      </c>
      <c r="C8" s="33" t="s">
        <v>710</v>
      </c>
      <c r="D8" s="36">
        <f t="shared" si="1"/>
        <v>6</v>
      </c>
      <c r="E8" s="24">
        <f t="shared" si="2"/>
        <v>0</v>
      </c>
      <c r="F8" s="24">
        <f t="shared" si="3"/>
        <v>0</v>
      </c>
      <c r="G8" s="25"/>
      <c r="H8" s="24">
        <f t="shared" si="4"/>
        <v>0</v>
      </c>
      <c r="I8" s="29">
        <f t="shared" si="5"/>
        <v>0</v>
      </c>
      <c r="J8" s="36">
        <v>5</v>
      </c>
      <c r="K8" s="24">
        <v>0</v>
      </c>
      <c r="L8" s="24">
        <v>0</v>
      </c>
      <c r="M8" s="25"/>
      <c r="N8" s="24">
        <v>0</v>
      </c>
      <c r="O8" s="29">
        <v>0</v>
      </c>
      <c r="P8" s="36">
        <v>1</v>
      </c>
      <c r="Q8" s="24">
        <v>0</v>
      </c>
      <c r="R8" s="24">
        <v>0</v>
      </c>
      <c r="S8" s="25"/>
      <c r="T8" s="24">
        <v>0</v>
      </c>
      <c r="U8" s="29">
        <v>0</v>
      </c>
      <c r="V8" s="36">
        <v>0</v>
      </c>
      <c r="W8" s="24">
        <v>0</v>
      </c>
      <c r="X8" s="24">
        <v>0</v>
      </c>
      <c r="Y8" s="25"/>
      <c r="Z8" s="24">
        <v>0</v>
      </c>
      <c r="AA8" s="29">
        <v>0</v>
      </c>
      <c r="AB8" s="104">
        <v>0</v>
      </c>
      <c r="AC8" s="103">
        <v>0</v>
      </c>
      <c r="AD8" s="103">
        <v>0</v>
      </c>
      <c r="AE8" s="25"/>
      <c r="AF8" s="103">
        <v>0</v>
      </c>
      <c r="AG8" s="105">
        <v>0</v>
      </c>
      <c r="AH8" s="104">
        <v>0</v>
      </c>
      <c r="AI8" s="103">
        <v>0</v>
      </c>
      <c r="AJ8" s="103">
        <v>0</v>
      </c>
      <c r="AK8" s="25"/>
      <c r="AL8" s="103">
        <v>0</v>
      </c>
      <c r="AM8" s="105">
        <v>0</v>
      </c>
      <c r="AN8" s="104">
        <v>0</v>
      </c>
      <c r="AO8" s="103">
        <v>0</v>
      </c>
      <c r="AP8" s="103">
        <v>0</v>
      </c>
      <c r="AQ8" s="25"/>
      <c r="AR8" s="103">
        <v>0</v>
      </c>
      <c r="AS8" s="105">
        <v>0</v>
      </c>
    </row>
    <row r="9" spans="1:45" ht="16.5">
      <c r="A9" s="31" t="s">
        <v>704</v>
      </c>
      <c r="B9" s="23" t="s">
        <v>706</v>
      </c>
      <c r="C9" s="34" t="s">
        <v>711</v>
      </c>
      <c r="D9" s="36">
        <f t="shared" si="1"/>
        <v>20</v>
      </c>
      <c r="E9" s="24">
        <f t="shared" si="2"/>
        <v>0</v>
      </c>
      <c r="F9" s="24">
        <f t="shared" si="3"/>
        <v>4</v>
      </c>
      <c r="G9" s="25"/>
      <c r="H9" s="24">
        <f t="shared" si="4"/>
        <v>2</v>
      </c>
      <c r="I9" s="29">
        <f t="shared" si="5"/>
        <v>0</v>
      </c>
      <c r="J9" s="36">
        <v>12</v>
      </c>
      <c r="K9" s="24">
        <v>0</v>
      </c>
      <c r="L9" s="24">
        <v>1</v>
      </c>
      <c r="M9" s="25"/>
      <c r="N9" s="24">
        <v>2</v>
      </c>
      <c r="O9" s="29">
        <v>0</v>
      </c>
      <c r="P9" s="36">
        <v>3</v>
      </c>
      <c r="Q9" s="24">
        <v>0</v>
      </c>
      <c r="R9" s="24">
        <v>0</v>
      </c>
      <c r="S9" s="25"/>
      <c r="T9" s="24">
        <v>0</v>
      </c>
      <c r="U9" s="29">
        <v>0</v>
      </c>
      <c r="V9" s="36">
        <v>0</v>
      </c>
      <c r="W9" s="24">
        <v>0</v>
      </c>
      <c r="X9" s="24">
        <v>0</v>
      </c>
      <c r="Y9" s="25"/>
      <c r="Z9" s="24">
        <v>0</v>
      </c>
      <c r="AA9" s="29">
        <v>0</v>
      </c>
      <c r="AB9" s="104">
        <v>0</v>
      </c>
      <c r="AC9" s="103">
        <v>0</v>
      </c>
      <c r="AD9" s="103">
        <v>0</v>
      </c>
      <c r="AE9" s="25"/>
      <c r="AF9" s="103">
        <v>0</v>
      </c>
      <c r="AG9" s="105">
        <v>0</v>
      </c>
      <c r="AH9" s="104">
        <v>5</v>
      </c>
      <c r="AI9" s="103">
        <v>0</v>
      </c>
      <c r="AJ9" s="103">
        <v>3</v>
      </c>
      <c r="AK9" s="25"/>
      <c r="AL9" s="103">
        <v>0</v>
      </c>
      <c r="AM9" s="105">
        <v>0</v>
      </c>
      <c r="AN9" s="104">
        <v>0</v>
      </c>
      <c r="AO9" s="103">
        <v>0</v>
      </c>
      <c r="AP9" s="103">
        <v>0</v>
      </c>
      <c r="AQ9" s="25"/>
      <c r="AR9" s="103">
        <v>0</v>
      </c>
      <c r="AS9" s="105">
        <v>0</v>
      </c>
    </row>
    <row r="10" spans="1:45" ht="16.5">
      <c r="A10" s="31" t="s">
        <v>704</v>
      </c>
      <c r="B10" s="23" t="s">
        <v>707</v>
      </c>
      <c r="C10" s="33" t="s">
        <v>712</v>
      </c>
      <c r="D10" s="36">
        <f t="shared" si="1"/>
        <v>3</v>
      </c>
      <c r="E10" s="24">
        <f t="shared" si="2"/>
        <v>0</v>
      </c>
      <c r="F10" s="24">
        <f t="shared" si="3"/>
        <v>0</v>
      </c>
      <c r="G10" s="25"/>
      <c r="H10" s="24">
        <f t="shared" si="4"/>
        <v>0</v>
      </c>
      <c r="I10" s="29">
        <f t="shared" si="5"/>
        <v>0</v>
      </c>
      <c r="J10" s="36">
        <v>3</v>
      </c>
      <c r="K10" s="24">
        <v>0</v>
      </c>
      <c r="L10" s="24">
        <v>0</v>
      </c>
      <c r="M10" s="25"/>
      <c r="N10" s="24">
        <v>0</v>
      </c>
      <c r="O10" s="29">
        <v>0</v>
      </c>
      <c r="P10" s="36">
        <v>0</v>
      </c>
      <c r="Q10" s="24">
        <v>0</v>
      </c>
      <c r="R10" s="24">
        <v>0</v>
      </c>
      <c r="S10" s="25"/>
      <c r="T10" s="24">
        <v>0</v>
      </c>
      <c r="U10" s="29">
        <v>0</v>
      </c>
      <c r="V10" s="36">
        <v>0</v>
      </c>
      <c r="W10" s="24">
        <v>0</v>
      </c>
      <c r="X10" s="24">
        <v>0</v>
      </c>
      <c r="Y10" s="25"/>
      <c r="Z10" s="24">
        <v>0</v>
      </c>
      <c r="AA10" s="29">
        <v>0</v>
      </c>
      <c r="AB10" s="104">
        <v>0</v>
      </c>
      <c r="AC10" s="103">
        <v>0</v>
      </c>
      <c r="AD10" s="103">
        <v>0</v>
      </c>
      <c r="AE10" s="25"/>
      <c r="AF10" s="103">
        <v>0</v>
      </c>
      <c r="AG10" s="105">
        <v>0</v>
      </c>
      <c r="AH10" s="104">
        <v>0</v>
      </c>
      <c r="AI10" s="103">
        <v>0</v>
      </c>
      <c r="AJ10" s="103">
        <v>0</v>
      </c>
      <c r="AK10" s="25"/>
      <c r="AL10" s="103">
        <v>0</v>
      </c>
      <c r="AM10" s="105">
        <v>0</v>
      </c>
      <c r="AN10" s="104">
        <v>0</v>
      </c>
      <c r="AO10" s="103">
        <v>0</v>
      </c>
      <c r="AP10" s="103">
        <v>0</v>
      </c>
      <c r="AQ10" s="25"/>
      <c r="AR10" s="103">
        <v>0</v>
      </c>
      <c r="AS10" s="105">
        <v>0</v>
      </c>
    </row>
    <row r="11" spans="1:45" ht="16.5">
      <c r="A11" s="31" t="s">
        <v>713</v>
      </c>
      <c r="B11" s="23" t="s">
        <v>716</v>
      </c>
      <c r="C11" s="33" t="s">
        <v>701</v>
      </c>
      <c r="D11" s="36">
        <f t="shared" si="1"/>
        <v>48</v>
      </c>
      <c r="E11" s="24">
        <f t="shared" si="2"/>
        <v>0</v>
      </c>
      <c r="F11" s="24">
        <f t="shared" si="3"/>
        <v>7</v>
      </c>
      <c r="G11" s="25"/>
      <c r="H11" s="24">
        <f t="shared" si="4"/>
        <v>2</v>
      </c>
      <c r="I11" s="29">
        <f t="shared" si="5"/>
        <v>0</v>
      </c>
      <c r="J11" s="36">
        <v>28</v>
      </c>
      <c r="K11" s="24">
        <v>0</v>
      </c>
      <c r="L11" s="24">
        <v>6</v>
      </c>
      <c r="M11" s="25"/>
      <c r="N11" s="24">
        <v>1</v>
      </c>
      <c r="O11" s="29">
        <v>0</v>
      </c>
      <c r="P11" s="36">
        <v>4</v>
      </c>
      <c r="Q11" s="24">
        <v>0</v>
      </c>
      <c r="R11" s="24">
        <v>0</v>
      </c>
      <c r="S11" s="25"/>
      <c r="T11" s="24">
        <v>0</v>
      </c>
      <c r="U11" s="29">
        <v>0</v>
      </c>
      <c r="V11" s="36">
        <v>1</v>
      </c>
      <c r="W11" s="24">
        <v>0</v>
      </c>
      <c r="X11" s="24">
        <v>0</v>
      </c>
      <c r="Y11" s="25"/>
      <c r="Z11" s="24">
        <v>0</v>
      </c>
      <c r="AA11" s="29">
        <v>0</v>
      </c>
      <c r="AB11" s="104">
        <v>1</v>
      </c>
      <c r="AC11" s="103">
        <v>0</v>
      </c>
      <c r="AD11" s="103">
        <v>0</v>
      </c>
      <c r="AE11" s="25"/>
      <c r="AF11" s="214">
        <v>1</v>
      </c>
      <c r="AG11" s="105">
        <v>0</v>
      </c>
      <c r="AH11" s="104">
        <v>13</v>
      </c>
      <c r="AI11" s="103">
        <v>0</v>
      </c>
      <c r="AJ11" s="103">
        <v>1</v>
      </c>
      <c r="AK11" s="25"/>
      <c r="AL11" s="103">
        <v>0</v>
      </c>
      <c r="AM11" s="105">
        <v>0</v>
      </c>
      <c r="AN11" s="104">
        <v>1</v>
      </c>
      <c r="AO11" s="103">
        <v>0</v>
      </c>
      <c r="AP11" s="103">
        <v>0</v>
      </c>
      <c r="AQ11" s="25"/>
      <c r="AR11" s="103">
        <v>0</v>
      </c>
      <c r="AS11" s="105">
        <v>0</v>
      </c>
    </row>
    <row r="12" spans="1:45" ht="16.5">
      <c r="A12" s="31" t="s">
        <v>714</v>
      </c>
      <c r="B12" s="27" t="s">
        <v>718</v>
      </c>
      <c r="C12" s="33" t="s">
        <v>701</v>
      </c>
      <c r="D12" s="36">
        <f t="shared" si="1"/>
        <v>15</v>
      </c>
      <c r="E12" s="24">
        <f t="shared" si="2"/>
        <v>0</v>
      </c>
      <c r="F12" s="24">
        <f t="shared" si="3"/>
        <v>3</v>
      </c>
      <c r="G12" s="25"/>
      <c r="H12" s="24">
        <f t="shared" si="4"/>
        <v>0</v>
      </c>
      <c r="I12" s="29">
        <f t="shared" si="5"/>
        <v>0</v>
      </c>
      <c r="J12" s="36">
        <v>11</v>
      </c>
      <c r="K12" s="24">
        <v>0</v>
      </c>
      <c r="L12" s="24">
        <v>3</v>
      </c>
      <c r="M12" s="25"/>
      <c r="N12" s="24">
        <v>0</v>
      </c>
      <c r="O12" s="29">
        <v>0</v>
      </c>
      <c r="P12" s="36">
        <v>3</v>
      </c>
      <c r="Q12" s="24">
        <v>0</v>
      </c>
      <c r="R12" s="24">
        <v>0</v>
      </c>
      <c r="S12" s="25"/>
      <c r="T12" s="24">
        <v>0</v>
      </c>
      <c r="U12" s="29">
        <v>0</v>
      </c>
      <c r="V12" s="36">
        <v>0</v>
      </c>
      <c r="W12" s="24">
        <v>0</v>
      </c>
      <c r="X12" s="24">
        <v>0</v>
      </c>
      <c r="Y12" s="25"/>
      <c r="Z12" s="24">
        <v>0</v>
      </c>
      <c r="AA12" s="207">
        <v>0</v>
      </c>
      <c r="AB12" s="104">
        <v>0</v>
      </c>
      <c r="AC12" s="103">
        <v>0</v>
      </c>
      <c r="AD12" s="103">
        <v>0</v>
      </c>
      <c r="AE12" s="25"/>
      <c r="AF12" s="103">
        <v>0</v>
      </c>
      <c r="AG12" s="105">
        <v>0</v>
      </c>
      <c r="AH12" s="104">
        <v>1</v>
      </c>
      <c r="AI12" s="103">
        <v>0</v>
      </c>
      <c r="AJ12" s="103">
        <v>0</v>
      </c>
      <c r="AK12" s="25"/>
      <c r="AL12" s="103">
        <v>0</v>
      </c>
      <c r="AM12" s="105">
        <v>0</v>
      </c>
      <c r="AN12" s="104">
        <v>0</v>
      </c>
      <c r="AO12" s="103">
        <v>0</v>
      </c>
      <c r="AP12" s="103">
        <v>0</v>
      </c>
      <c r="AQ12" s="25"/>
      <c r="AR12" s="103">
        <v>0</v>
      </c>
      <c r="AS12" s="105">
        <v>0</v>
      </c>
    </row>
    <row r="13" spans="1:45" ht="16.5">
      <c r="A13" s="31" t="s">
        <v>714</v>
      </c>
      <c r="B13" s="23" t="s">
        <v>717</v>
      </c>
      <c r="C13" s="33" t="s">
        <v>723</v>
      </c>
      <c r="D13" s="36">
        <f t="shared" si="1"/>
        <v>51</v>
      </c>
      <c r="E13" s="24">
        <f t="shared" si="2"/>
        <v>0</v>
      </c>
      <c r="F13" s="24">
        <f t="shared" si="3"/>
        <v>7</v>
      </c>
      <c r="G13" s="25"/>
      <c r="H13" s="24">
        <f t="shared" si="4"/>
        <v>5</v>
      </c>
      <c r="I13" s="29">
        <f t="shared" si="5"/>
        <v>0</v>
      </c>
      <c r="J13" s="36">
        <v>33</v>
      </c>
      <c r="K13" s="24">
        <v>0</v>
      </c>
      <c r="L13" s="24">
        <v>5</v>
      </c>
      <c r="M13" s="25"/>
      <c r="N13" s="24">
        <v>2</v>
      </c>
      <c r="O13" s="29">
        <v>0</v>
      </c>
      <c r="P13" s="36">
        <v>3</v>
      </c>
      <c r="Q13" s="24">
        <v>0</v>
      </c>
      <c r="R13" s="24">
        <v>0</v>
      </c>
      <c r="S13" s="25"/>
      <c r="T13" s="24">
        <v>0</v>
      </c>
      <c r="U13" s="29">
        <v>0</v>
      </c>
      <c r="V13" s="36">
        <v>1</v>
      </c>
      <c r="W13" s="24">
        <v>0</v>
      </c>
      <c r="X13" s="24">
        <v>0</v>
      </c>
      <c r="Y13" s="25"/>
      <c r="Z13" s="24">
        <v>1</v>
      </c>
      <c r="AA13" s="29">
        <v>0</v>
      </c>
      <c r="AB13" s="104">
        <v>1</v>
      </c>
      <c r="AC13" s="103">
        <v>0</v>
      </c>
      <c r="AD13" s="214">
        <v>1</v>
      </c>
      <c r="AE13" s="25"/>
      <c r="AF13" s="103">
        <v>0</v>
      </c>
      <c r="AG13" s="105">
        <v>0</v>
      </c>
      <c r="AH13" s="104">
        <v>12</v>
      </c>
      <c r="AI13" s="103">
        <v>0</v>
      </c>
      <c r="AJ13" s="103">
        <v>1</v>
      </c>
      <c r="AK13" s="25"/>
      <c r="AL13" s="103">
        <v>2</v>
      </c>
      <c r="AM13" s="105">
        <v>0</v>
      </c>
      <c r="AN13" s="104">
        <v>1</v>
      </c>
      <c r="AO13" s="103">
        <v>0</v>
      </c>
      <c r="AP13" s="103">
        <v>0</v>
      </c>
      <c r="AQ13" s="25"/>
      <c r="AR13" s="103">
        <v>0</v>
      </c>
      <c r="AS13" s="105">
        <v>0</v>
      </c>
    </row>
    <row r="14" spans="1:45" ht="16.5">
      <c r="A14" s="31" t="s">
        <v>714</v>
      </c>
      <c r="B14" s="23" t="s">
        <v>719</v>
      </c>
      <c r="C14" s="33" t="s">
        <v>724</v>
      </c>
      <c r="D14" s="36">
        <f t="shared" si="1"/>
        <v>7</v>
      </c>
      <c r="E14" s="24">
        <f t="shared" si="2"/>
        <v>0</v>
      </c>
      <c r="F14" s="24">
        <f t="shared" si="3"/>
        <v>2</v>
      </c>
      <c r="G14" s="25"/>
      <c r="H14" s="24">
        <f t="shared" si="4"/>
        <v>0</v>
      </c>
      <c r="I14" s="29">
        <f t="shared" si="5"/>
        <v>0</v>
      </c>
      <c r="J14" s="36">
        <v>5</v>
      </c>
      <c r="K14" s="24">
        <v>0</v>
      </c>
      <c r="L14" s="24">
        <v>1</v>
      </c>
      <c r="M14" s="25"/>
      <c r="N14" s="24">
        <v>0</v>
      </c>
      <c r="O14" s="29">
        <v>0</v>
      </c>
      <c r="P14" s="36">
        <v>2</v>
      </c>
      <c r="Q14" s="24">
        <v>0</v>
      </c>
      <c r="R14" s="24">
        <v>1</v>
      </c>
      <c r="S14" s="25"/>
      <c r="T14" s="24">
        <v>0</v>
      </c>
      <c r="U14" s="29">
        <v>0</v>
      </c>
      <c r="V14" s="36">
        <v>0</v>
      </c>
      <c r="W14" s="24">
        <v>0</v>
      </c>
      <c r="X14" s="24">
        <v>0</v>
      </c>
      <c r="Y14" s="25"/>
      <c r="Z14" s="24">
        <v>0</v>
      </c>
      <c r="AA14" s="29">
        <v>0</v>
      </c>
      <c r="AB14" s="104">
        <v>0</v>
      </c>
      <c r="AC14" s="103">
        <v>0</v>
      </c>
      <c r="AD14" s="103">
        <v>0</v>
      </c>
      <c r="AE14" s="25"/>
      <c r="AF14" s="103">
        <v>0</v>
      </c>
      <c r="AG14" s="105">
        <v>0</v>
      </c>
      <c r="AH14" s="104">
        <v>0</v>
      </c>
      <c r="AI14" s="103">
        <v>0</v>
      </c>
      <c r="AJ14" s="103">
        <v>0</v>
      </c>
      <c r="AK14" s="25"/>
      <c r="AL14" s="103">
        <v>0</v>
      </c>
      <c r="AM14" s="105">
        <v>0</v>
      </c>
      <c r="AN14" s="104">
        <v>0</v>
      </c>
      <c r="AO14" s="103">
        <v>0</v>
      </c>
      <c r="AP14" s="103">
        <v>0</v>
      </c>
      <c r="AQ14" s="25"/>
      <c r="AR14" s="103">
        <v>0</v>
      </c>
      <c r="AS14" s="105">
        <v>0</v>
      </c>
    </row>
    <row r="15" spans="1:45" ht="16.5">
      <c r="A15" s="31" t="s">
        <v>714</v>
      </c>
      <c r="B15" s="23" t="s">
        <v>721</v>
      </c>
      <c r="C15" s="33" t="s">
        <v>725</v>
      </c>
      <c r="D15" s="36">
        <f t="shared" si="1"/>
        <v>3</v>
      </c>
      <c r="E15" s="24">
        <f t="shared" si="2"/>
        <v>0</v>
      </c>
      <c r="F15" s="24">
        <f t="shared" si="3"/>
        <v>0</v>
      </c>
      <c r="G15" s="25"/>
      <c r="H15" s="24">
        <f t="shared" si="4"/>
        <v>1</v>
      </c>
      <c r="I15" s="29">
        <f t="shared" si="5"/>
        <v>0</v>
      </c>
      <c r="J15" s="36">
        <v>3</v>
      </c>
      <c r="K15" s="24">
        <v>0</v>
      </c>
      <c r="L15" s="24">
        <v>0</v>
      </c>
      <c r="M15" s="25"/>
      <c r="N15" s="24">
        <v>1</v>
      </c>
      <c r="O15" s="29">
        <v>0</v>
      </c>
      <c r="P15" s="36">
        <v>0</v>
      </c>
      <c r="Q15" s="24">
        <v>0</v>
      </c>
      <c r="R15" s="24">
        <v>0</v>
      </c>
      <c r="S15" s="25"/>
      <c r="T15" s="24">
        <v>0</v>
      </c>
      <c r="U15" s="29">
        <v>0</v>
      </c>
      <c r="V15" s="36">
        <v>0</v>
      </c>
      <c r="W15" s="24">
        <v>0</v>
      </c>
      <c r="X15" s="24">
        <v>0</v>
      </c>
      <c r="Y15" s="25"/>
      <c r="Z15" s="24">
        <v>0</v>
      </c>
      <c r="AA15" s="29">
        <v>0</v>
      </c>
      <c r="AB15" s="104">
        <v>0</v>
      </c>
      <c r="AC15" s="103">
        <v>0</v>
      </c>
      <c r="AD15" s="103">
        <v>0</v>
      </c>
      <c r="AE15" s="25"/>
      <c r="AF15" s="103">
        <v>0</v>
      </c>
      <c r="AG15" s="105">
        <v>0</v>
      </c>
      <c r="AH15" s="104">
        <v>0</v>
      </c>
      <c r="AI15" s="103">
        <v>0</v>
      </c>
      <c r="AJ15" s="103">
        <v>0</v>
      </c>
      <c r="AK15" s="25"/>
      <c r="AL15" s="103">
        <v>0</v>
      </c>
      <c r="AM15" s="105">
        <v>0</v>
      </c>
      <c r="AN15" s="104">
        <v>0</v>
      </c>
      <c r="AO15" s="103">
        <v>0</v>
      </c>
      <c r="AP15" s="103">
        <v>0</v>
      </c>
      <c r="AQ15" s="25"/>
      <c r="AR15" s="103">
        <v>0</v>
      </c>
      <c r="AS15" s="105">
        <v>0</v>
      </c>
    </row>
    <row r="16" spans="1:45" ht="16.5">
      <c r="A16" s="31" t="s">
        <v>715</v>
      </c>
      <c r="B16" s="23" t="s">
        <v>722</v>
      </c>
      <c r="C16" s="33" t="s">
        <v>726</v>
      </c>
      <c r="D16" s="36">
        <f t="shared" si="1"/>
        <v>45</v>
      </c>
      <c r="E16" s="24">
        <f t="shared" si="2"/>
        <v>0</v>
      </c>
      <c r="F16" s="24">
        <f t="shared" si="3"/>
        <v>8</v>
      </c>
      <c r="G16" s="25"/>
      <c r="H16" s="24">
        <f t="shared" si="4"/>
        <v>3</v>
      </c>
      <c r="I16" s="29">
        <f t="shared" si="5"/>
        <v>1</v>
      </c>
      <c r="J16" s="36">
        <v>26</v>
      </c>
      <c r="K16" s="24">
        <v>0</v>
      </c>
      <c r="L16" s="24">
        <v>5</v>
      </c>
      <c r="M16" s="25"/>
      <c r="N16" s="24">
        <v>3</v>
      </c>
      <c r="O16" s="29">
        <v>1</v>
      </c>
      <c r="P16" s="36">
        <v>4</v>
      </c>
      <c r="Q16" s="24">
        <v>0</v>
      </c>
      <c r="R16" s="24">
        <v>0</v>
      </c>
      <c r="S16" s="25"/>
      <c r="T16" s="24">
        <v>0</v>
      </c>
      <c r="U16" s="29">
        <v>0</v>
      </c>
      <c r="V16" s="36">
        <v>1</v>
      </c>
      <c r="W16" s="24">
        <v>0</v>
      </c>
      <c r="X16" s="24">
        <v>0</v>
      </c>
      <c r="Y16" s="25"/>
      <c r="Z16" s="24">
        <v>0</v>
      </c>
      <c r="AA16" s="29">
        <v>0</v>
      </c>
      <c r="AB16" s="104">
        <v>1</v>
      </c>
      <c r="AC16" s="103">
        <v>0</v>
      </c>
      <c r="AD16" s="103">
        <v>0</v>
      </c>
      <c r="AE16" s="25"/>
      <c r="AF16" s="103">
        <v>0</v>
      </c>
      <c r="AG16" s="105">
        <v>0</v>
      </c>
      <c r="AH16" s="104">
        <v>12</v>
      </c>
      <c r="AI16" s="103">
        <v>0</v>
      </c>
      <c r="AJ16" s="103">
        <v>3</v>
      </c>
      <c r="AK16" s="25"/>
      <c r="AL16" s="103">
        <v>0</v>
      </c>
      <c r="AM16" s="105">
        <v>0</v>
      </c>
      <c r="AN16" s="104">
        <v>1</v>
      </c>
      <c r="AO16" s="103">
        <v>0</v>
      </c>
      <c r="AP16" s="103">
        <v>0</v>
      </c>
      <c r="AQ16" s="25"/>
      <c r="AR16" s="103">
        <v>0</v>
      </c>
      <c r="AS16" s="105">
        <v>0</v>
      </c>
    </row>
    <row r="17" spans="1:45" ht="16.5">
      <c r="A17" s="56" t="s">
        <v>727</v>
      </c>
      <c r="B17" s="6" t="s">
        <v>729</v>
      </c>
      <c r="C17" s="57" t="s">
        <v>709</v>
      </c>
      <c r="D17" s="58">
        <f t="shared" si="1"/>
        <v>24</v>
      </c>
      <c r="E17" s="59">
        <f t="shared" si="2"/>
        <v>1</v>
      </c>
      <c r="F17" s="59">
        <f t="shared" si="3"/>
        <v>5</v>
      </c>
      <c r="G17" s="60"/>
      <c r="H17" s="59">
        <f t="shared" si="4"/>
        <v>2</v>
      </c>
      <c r="I17" s="61">
        <f t="shared" si="5"/>
        <v>0</v>
      </c>
      <c r="J17" s="58">
        <v>15</v>
      </c>
      <c r="K17" s="59">
        <v>0</v>
      </c>
      <c r="L17" s="59">
        <v>4</v>
      </c>
      <c r="M17" s="60"/>
      <c r="N17" s="59">
        <v>2</v>
      </c>
      <c r="O17" s="61">
        <v>0</v>
      </c>
      <c r="P17" s="58">
        <v>3</v>
      </c>
      <c r="Q17" s="59">
        <v>0</v>
      </c>
      <c r="R17" s="59">
        <v>1</v>
      </c>
      <c r="S17" s="60"/>
      <c r="T17" s="59">
        <v>0</v>
      </c>
      <c r="U17" s="61">
        <v>0</v>
      </c>
      <c r="V17" s="58">
        <v>0</v>
      </c>
      <c r="W17" s="59">
        <v>0</v>
      </c>
      <c r="X17" s="59">
        <v>0</v>
      </c>
      <c r="Y17" s="60"/>
      <c r="Z17" s="59">
        <v>0</v>
      </c>
      <c r="AA17" s="61">
        <v>0</v>
      </c>
      <c r="AB17" s="106">
        <v>0</v>
      </c>
      <c r="AC17" s="5">
        <v>0</v>
      </c>
      <c r="AD17" s="5">
        <v>0</v>
      </c>
      <c r="AE17" s="60"/>
      <c r="AF17" s="5">
        <v>0</v>
      </c>
      <c r="AG17" s="107">
        <v>0</v>
      </c>
      <c r="AH17" s="106">
        <v>6</v>
      </c>
      <c r="AI17" s="5">
        <v>1</v>
      </c>
      <c r="AJ17" s="5">
        <v>0</v>
      </c>
      <c r="AK17" s="60"/>
      <c r="AL17" s="5">
        <v>0</v>
      </c>
      <c r="AM17" s="107">
        <v>0</v>
      </c>
      <c r="AN17" s="106">
        <v>0</v>
      </c>
      <c r="AO17" s="5">
        <v>0</v>
      </c>
      <c r="AP17" s="5">
        <v>0</v>
      </c>
      <c r="AQ17" s="60"/>
      <c r="AR17" s="5">
        <v>0</v>
      </c>
      <c r="AS17" s="107">
        <v>0</v>
      </c>
    </row>
    <row r="18" spans="1:45" ht="16.5">
      <c r="A18" s="56" t="s">
        <v>728</v>
      </c>
      <c r="B18" s="160" t="s">
        <v>731</v>
      </c>
      <c r="C18" s="161" t="s">
        <v>730</v>
      </c>
      <c r="D18" s="58">
        <f t="shared" si="1"/>
        <v>5</v>
      </c>
      <c r="E18" s="59">
        <f t="shared" si="2"/>
        <v>0</v>
      </c>
      <c r="F18" s="59">
        <f t="shared" si="3"/>
        <v>0</v>
      </c>
      <c r="G18" s="163"/>
      <c r="H18" s="59">
        <f t="shared" si="4"/>
        <v>0</v>
      </c>
      <c r="I18" s="61">
        <f t="shared" si="5"/>
        <v>0</v>
      </c>
      <c r="J18" s="162">
        <v>3</v>
      </c>
      <c r="K18" s="158">
        <v>0</v>
      </c>
      <c r="L18" s="158">
        <v>0</v>
      </c>
      <c r="M18" s="163"/>
      <c r="N18" s="158">
        <v>0</v>
      </c>
      <c r="O18" s="164">
        <v>0</v>
      </c>
      <c r="P18" s="162">
        <v>2</v>
      </c>
      <c r="Q18" s="158">
        <v>0</v>
      </c>
      <c r="R18" s="158">
        <v>0</v>
      </c>
      <c r="S18" s="163"/>
      <c r="T18" s="158">
        <v>0</v>
      </c>
      <c r="U18" s="164">
        <v>0</v>
      </c>
      <c r="V18" s="162">
        <v>0</v>
      </c>
      <c r="W18" s="158">
        <v>0</v>
      </c>
      <c r="X18" s="158">
        <v>0</v>
      </c>
      <c r="Y18" s="163"/>
      <c r="Z18" s="158">
        <v>0</v>
      </c>
      <c r="AA18" s="164">
        <v>0</v>
      </c>
      <c r="AB18" s="165">
        <v>0</v>
      </c>
      <c r="AC18" s="166">
        <v>0</v>
      </c>
      <c r="AD18" s="166">
        <v>0</v>
      </c>
      <c r="AE18" s="163"/>
      <c r="AF18" s="166">
        <v>0</v>
      </c>
      <c r="AG18" s="167">
        <v>0</v>
      </c>
      <c r="AH18" s="165">
        <v>0</v>
      </c>
      <c r="AI18" s="166">
        <v>0</v>
      </c>
      <c r="AJ18" s="166">
        <v>0</v>
      </c>
      <c r="AK18" s="163"/>
      <c r="AL18" s="166">
        <v>0</v>
      </c>
      <c r="AM18" s="167">
        <v>0</v>
      </c>
      <c r="AN18" s="165">
        <v>0</v>
      </c>
      <c r="AO18" s="166">
        <v>0</v>
      </c>
      <c r="AP18" s="166">
        <v>0</v>
      </c>
      <c r="AQ18" s="163"/>
      <c r="AR18" s="166">
        <v>0</v>
      </c>
      <c r="AS18" s="167">
        <v>0</v>
      </c>
    </row>
    <row r="19" spans="1:45" ht="16.5">
      <c r="A19" s="56" t="s">
        <v>732</v>
      </c>
      <c r="B19" s="160" t="s">
        <v>733</v>
      </c>
      <c r="C19" s="161" t="s">
        <v>736</v>
      </c>
      <c r="D19" s="58">
        <f t="shared" si="1"/>
        <v>41</v>
      </c>
      <c r="E19" s="59">
        <f t="shared" si="2"/>
        <v>5</v>
      </c>
      <c r="F19" s="59">
        <f t="shared" si="3"/>
        <v>8</v>
      </c>
      <c r="G19" s="163"/>
      <c r="H19" s="59">
        <f t="shared" si="4"/>
        <v>3</v>
      </c>
      <c r="I19" s="61">
        <f t="shared" si="5"/>
        <v>1</v>
      </c>
      <c r="J19" s="162">
        <v>25</v>
      </c>
      <c r="K19" s="158">
        <v>3</v>
      </c>
      <c r="L19" s="158">
        <v>5</v>
      </c>
      <c r="M19" s="163"/>
      <c r="N19" s="158">
        <v>1</v>
      </c>
      <c r="O19" s="164">
        <v>1</v>
      </c>
      <c r="P19" s="162">
        <v>3</v>
      </c>
      <c r="Q19" s="158">
        <v>0</v>
      </c>
      <c r="R19" s="158">
        <v>0</v>
      </c>
      <c r="S19" s="163"/>
      <c r="T19" s="158">
        <v>0</v>
      </c>
      <c r="U19" s="164">
        <v>0</v>
      </c>
      <c r="V19" s="162">
        <v>1</v>
      </c>
      <c r="W19" s="158">
        <v>0</v>
      </c>
      <c r="X19" s="158">
        <v>0</v>
      </c>
      <c r="Y19" s="163"/>
      <c r="Z19" s="158">
        <v>0</v>
      </c>
      <c r="AA19" s="164">
        <v>0</v>
      </c>
      <c r="AB19" s="165">
        <v>1</v>
      </c>
      <c r="AC19" s="213">
        <v>1</v>
      </c>
      <c r="AD19" s="166">
        <v>0</v>
      </c>
      <c r="AE19" s="163"/>
      <c r="AF19" s="166">
        <v>0</v>
      </c>
      <c r="AG19" s="167">
        <v>0</v>
      </c>
      <c r="AH19" s="165">
        <v>10</v>
      </c>
      <c r="AI19" s="166">
        <v>1</v>
      </c>
      <c r="AJ19" s="166">
        <v>3</v>
      </c>
      <c r="AK19" s="163"/>
      <c r="AL19" s="166">
        <v>2</v>
      </c>
      <c r="AM19" s="167">
        <v>0</v>
      </c>
      <c r="AN19" s="165">
        <v>1</v>
      </c>
      <c r="AO19" s="166">
        <v>0</v>
      </c>
      <c r="AP19" s="166">
        <v>0</v>
      </c>
      <c r="AQ19" s="163"/>
      <c r="AR19" s="166">
        <v>0</v>
      </c>
      <c r="AS19" s="167">
        <v>0</v>
      </c>
    </row>
    <row r="20" spans="1:45" ht="16.5">
      <c r="A20" s="56" t="s">
        <v>732</v>
      </c>
      <c r="B20" s="160" t="s">
        <v>734</v>
      </c>
      <c r="C20" s="161" t="s">
        <v>737</v>
      </c>
      <c r="D20" s="58">
        <f t="shared" si="1"/>
        <v>26</v>
      </c>
      <c r="E20" s="59">
        <f t="shared" si="2"/>
        <v>4</v>
      </c>
      <c r="F20" s="59">
        <f t="shared" si="3"/>
        <v>7</v>
      </c>
      <c r="G20" s="163"/>
      <c r="H20" s="59">
        <f t="shared" si="4"/>
        <v>3</v>
      </c>
      <c r="I20" s="61">
        <f t="shared" si="5"/>
        <v>0</v>
      </c>
      <c r="J20" s="162">
        <v>16</v>
      </c>
      <c r="K20" s="158">
        <v>3</v>
      </c>
      <c r="L20" s="158">
        <v>4</v>
      </c>
      <c r="M20" s="163"/>
      <c r="N20" s="158">
        <v>2</v>
      </c>
      <c r="O20" s="164">
        <v>0</v>
      </c>
      <c r="P20" s="162">
        <v>3</v>
      </c>
      <c r="Q20" s="158">
        <v>0</v>
      </c>
      <c r="R20" s="158">
        <v>0</v>
      </c>
      <c r="S20" s="163"/>
      <c r="T20" s="158">
        <v>1</v>
      </c>
      <c r="U20" s="164">
        <v>0</v>
      </c>
      <c r="V20" s="162">
        <v>0</v>
      </c>
      <c r="W20" s="158">
        <v>0</v>
      </c>
      <c r="X20" s="158">
        <v>0</v>
      </c>
      <c r="Y20" s="163"/>
      <c r="Z20" s="158">
        <v>0</v>
      </c>
      <c r="AA20" s="164">
        <v>0</v>
      </c>
      <c r="AB20" s="165">
        <v>1</v>
      </c>
      <c r="AC20" s="166">
        <v>0</v>
      </c>
      <c r="AD20" s="166">
        <v>0</v>
      </c>
      <c r="AE20" s="163"/>
      <c r="AF20" s="166">
        <v>0</v>
      </c>
      <c r="AG20" s="167">
        <v>0</v>
      </c>
      <c r="AH20" s="165">
        <v>6</v>
      </c>
      <c r="AI20" s="166">
        <v>1</v>
      </c>
      <c r="AJ20" s="166">
        <v>3</v>
      </c>
      <c r="AK20" s="163"/>
      <c r="AL20" s="166">
        <v>0</v>
      </c>
      <c r="AM20" s="167">
        <v>0</v>
      </c>
      <c r="AN20" s="165">
        <v>0</v>
      </c>
      <c r="AO20" s="166">
        <v>0</v>
      </c>
      <c r="AP20" s="166">
        <v>0</v>
      </c>
      <c r="AQ20" s="163"/>
      <c r="AR20" s="166">
        <v>0</v>
      </c>
      <c r="AS20" s="167">
        <v>0</v>
      </c>
    </row>
    <row r="21" spans="1:45" ht="16.5">
      <c r="A21" s="56" t="s">
        <v>732</v>
      </c>
      <c r="B21" s="160" t="s">
        <v>735</v>
      </c>
      <c r="C21" s="161" t="s">
        <v>738</v>
      </c>
      <c r="D21" s="58">
        <f t="shared" si="1"/>
        <v>11</v>
      </c>
      <c r="E21" s="59">
        <f t="shared" si="2"/>
        <v>3</v>
      </c>
      <c r="F21" s="59">
        <f t="shared" si="3"/>
        <v>0</v>
      </c>
      <c r="G21" s="163"/>
      <c r="H21" s="59">
        <f t="shared" si="4"/>
        <v>1</v>
      </c>
      <c r="I21" s="61">
        <f t="shared" si="5"/>
        <v>0</v>
      </c>
      <c r="J21" s="162">
        <v>9</v>
      </c>
      <c r="K21" s="158">
        <v>3</v>
      </c>
      <c r="L21" s="158">
        <v>0</v>
      </c>
      <c r="M21" s="163"/>
      <c r="N21" s="158">
        <v>1</v>
      </c>
      <c r="O21" s="164">
        <v>0</v>
      </c>
      <c r="P21" s="162">
        <v>1</v>
      </c>
      <c r="Q21" s="158">
        <v>0</v>
      </c>
      <c r="R21" s="158">
        <v>0</v>
      </c>
      <c r="S21" s="163"/>
      <c r="T21" s="158">
        <v>0</v>
      </c>
      <c r="U21" s="164">
        <v>0</v>
      </c>
      <c r="V21" s="162">
        <v>0</v>
      </c>
      <c r="W21" s="158">
        <v>0</v>
      </c>
      <c r="X21" s="158">
        <v>0</v>
      </c>
      <c r="Y21" s="163"/>
      <c r="Z21" s="158">
        <v>0</v>
      </c>
      <c r="AA21" s="164">
        <v>0</v>
      </c>
      <c r="AB21" s="165">
        <v>0</v>
      </c>
      <c r="AC21" s="166">
        <v>0</v>
      </c>
      <c r="AD21" s="166">
        <v>0</v>
      </c>
      <c r="AE21" s="163"/>
      <c r="AF21" s="166">
        <v>0</v>
      </c>
      <c r="AG21" s="167">
        <v>0</v>
      </c>
      <c r="AH21" s="165">
        <v>1</v>
      </c>
      <c r="AI21" s="166">
        <v>0</v>
      </c>
      <c r="AJ21" s="166">
        <v>0</v>
      </c>
      <c r="AK21" s="163"/>
      <c r="AL21" s="166">
        <v>0</v>
      </c>
      <c r="AM21" s="167">
        <v>0</v>
      </c>
      <c r="AN21" s="165">
        <v>0</v>
      </c>
      <c r="AO21" s="166">
        <v>0</v>
      </c>
      <c r="AP21" s="166">
        <v>0</v>
      </c>
      <c r="AQ21" s="163"/>
      <c r="AR21" s="166">
        <v>0</v>
      </c>
      <c r="AS21" s="167">
        <v>0</v>
      </c>
    </row>
    <row r="22" spans="1:45" ht="16.5">
      <c r="A22" s="56" t="s">
        <v>739</v>
      </c>
      <c r="B22" s="160" t="s">
        <v>741</v>
      </c>
      <c r="C22" s="161" t="s">
        <v>746</v>
      </c>
      <c r="D22" s="58">
        <f t="shared" si="1"/>
        <v>46</v>
      </c>
      <c r="E22" s="59">
        <f t="shared" si="2"/>
        <v>28</v>
      </c>
      <c r="F22" s="59">
        <f t="shared" si="3"/>
        <v>18</v>
      </c>
      <c r="G22" s="163"/>
      <c r="H22" s="59">
        <f t="shared" si="4"/>
        <v>3</v>
      </c>
      <c r="I22" s="61">
        <f t="shared" si="5"/>
        <v>2</v>
      </c>
      <c r="J22" s="162">
        <v>28</v>
      </c>
      <c r="K22" s="158">
        <v>16</v>
      </c>
      <c r="L22" s="9">
        <v>14</v>
      </c>
      <c r="M22" s="163"/>
      <c r="N22" s="158">
        <v>3</v>
      </c>
      <c r="O22" s="164">
        <v>2</v>
      </c>
      <c r="P22" s="162">
        <v>3</v>
      </c>
      <c r="Q22" s="158">
        <v>4</v>
      </c>
      <c r="R22" s="158">
        <v>0</v>
      </c>
      <c r="S22" s="163"/>
      <c r="T22" s="158">
        <v>0</v>
      </c>
      <c r="U22" s="164">
        <v>0</v>
      </c>
      <c r="V22" s="162">
        <v>1</v>
      </c>
      <c r="W22" s="158">
        <v>0</v>
      </c>
      <c r="X22" s="158">
        <v>0</v>
      </c>
      <c r="Y22" s="163"/>
      <c r="Z22" s="158">
        <v>0</v>
      </c>
      <c r="AA22" s="164">
        <v>0</v>
      </c>
      <c r="AB22" s="165">
        <v>1</v>
      </c>
      <c r="AC22" s="166">
        <v>0</v>
      </c>
      <c r="AD22" s="213">
        <v>1</v>
      </c>
      <c r="AE22" s="163"/>
      <c r="AF22" s="166">
        <v>0</v>
      </c>
      <c r="AG22" s="167">
        <v>0</v>
      </c>
      <c r="AH22" s="165">
        <v>12</v>
      </c>
      <c r="AI22" s="166">
        <v>8</v>
      </c>
      <c r="AJ22" s="166">
        <v>2</v>
      </c>
      <c r="AK22" s="163"/>
      <c r="AL22" s="166">
        <v>0</v>
      </c>
      <c r="AM22" s="167">
        <v>0</v>
      </c>
      <c r="AN22" s="165">
        <v>1</v>
      </c>
      <c r="AO22" s="166">
        <v>0</v>
      </c>
      <c r="AP22" s="166">
        <v>1</v>
      </c>
      <c r="AQ22" s="163"/>
      <c r="AR22" s="166">
        <v>0</v>
      </c>
      <c r="AS22" s="167">
        <v>0</v>
      </c>
    </row>
    <row r="23" spans="1:45" ht="16.5">
      <c r="A23" s="56" t="s">
        <v>740</v>
      </c>
      <c r="B23" s="160" t="s">
        <v>742</v>
      </c>
      <c r="C23" s="161" t="s">
        <v>747</v>
      </c>
      <c r="D23" s="58">
        <f t="shared" si="1"/>
        <v>45</v>
      </c>
      <c r="E23" s="59">
        <f t="shared" si="2"/>
        <v>21</v>
      </c>
      <c r="F23" s="59">
        <f t="shared" si="3"/>
        <v>14</v>
      </c>
      <c r="G23" s="163"/>
      <c r="H23" s="59">
        <f t="shared" si="4"/>
        <v>2</v>
      </c>
      <c r="I23" s="61">
        <f t="shared" si="5"/>
        <v>1</v>
      </c>
      <c r="J23" s="162">
        <v>27</v>
      </c>
      <c r="K23" s="158">
        <v>13</v>
      </c>
      <c r="L23" s="158">
        <v>8</v>
      </c>
      <c r="M23" s="163"/>
      <c r="N23" s="158">
        <v>0</v>
      </c>
      <c r="O23" s="164">
        <v>0</v>
      </c>
      <c r="P23" s="162">
        <v>5</v>
      </c>
      <c r="Q23" s="158">
        <v>4</v>
      </c>
      <c r="R23" s="158">
        <v>2</v>
      </c>
      <c r="S23" s="163"/>
      <c r="T23" s="158">
        <v>0</v>
      </c>
      <c r="U23" s="164">
        <v>0</v>
      </c>
      <c r="V23" s="162">
        <v>1</v>
      </c>
      <c r="W23" s="158">
        <v>0</v>
      </c>
      <c r="X23" s="158">
        <v>0</v>
      </c>
      <c r="Y23" s="163"/>
      <c r="Z23" s="158">
        <v>0</v>
      </c>
      <c r="AA23" s="164">
        <v>0</v>
      </c>
      <c r="AB23" s="165">
        <v>1</v>
      </c>
      <c r="AC23" s="166">
        <v>0</v>
      </c>
      <c r="AD23" s="166">
        <v>0</v>
      </c>
      <c r="AE23" s="163"/>
      <c r="AF23" s="166">
        <v>0</v>
      </c>
      <c r="AG23" s="167">
        <v>0</v>
      </c>
      <c r="AH23" s="165">
        <v>10</v>
      </c>
      <c r="AI23" s="166">
        <v>4</v>
      </c>
      <c r="AJ23" s="166">
        <v>4</v>
      </c>
      <c r="AK23" s="163"/>
      <c r="AL23" s="166">
        <v>2</v>
      </c>
      <c r="AM23" s="211">
        <v>1</v>
      </c>
      <c r="AN23" s="165">
        <v>1</v>
      </c>
      <c r="AO23" s="166">
        <v>0</v>
      </c>
      <c r="AP23" s="166">
        <v>0</v>
      </c>
      <c r="AQ23" s="163"/>
      <c r="AR23" s="166">
        <v>0</v>
      </c>
      <c r="AS23" s="167">
        <v>0</v>
      </c>
    </row>
    <row r="24" spans="1:45" ht="16.5">
      <c r="A24" s="56" t="s">
        <v>740</v>
      </c>
      <c r="B24" s="160" t="s">
        <v>743</v>
      </c>
      <c r="C24" s="161" t="s">
        <v>747</v>
      </c>
      <c r="D24" s="58">
        <f t="shared" si="1"/>
        <v>44</v>
      </c>
      <c r="E24" s="59">
        <f t="shared" si="2"/>
        <v>14</v>
      </c>
      <c r="F24" s="59">
        <f t="shared" si="3"/>
        <v>8</v>
      </c>
      <c r="G24" s="163"/>
      <c r="H24" s="59">
        <f t="shared" si="4"/>
        <v>1</v>
      </c>
      <c r="I24" s="61">
        <f t="shared" si="5"/>
        <v>0</v>
      </c>
      <c r="J24" s="162">
        <v>29</v>
      </c>
      <c r="K24" s="158">
        <v>8</v>
      </c>
      <c r="L24" s="158">
        <v>5</v>
      </c>
      <c r="M24" s="163"/>
      <c r="N24" s="158">
        <v>1</v>
      </c>
      <c r="O24" s="164">
        <v>0</v>
      </c>
      <c r="P24" s="162">
        <v>2</v>
      </c>
      <c r="Q24" s="158">
        <v>0</v>
      </c>
      <c r="R24" s="158">
        <v>0</v>
      </c>
      <c r="S24" s="163"/>
      <c r="T24" s="158">
        <v>0</v>
      </c>
      <c r="U24" s="164">
        <v>0</v>
      </c>
      <c r="V24" s="162">
        <v>1</v>
      </c>
      <c r="W24" s="158">
        <v>0</v>
      </c>
      <c r="X24" s="158">
        <v>0</v>
      </c>
      <c r="Y24" s="163"/>
      <c r="Z24" s="158">
        <v>0</v>
      </c>
      <c r="AA24" s="164">
        <v>0</v>
      </c>
      <c r="AB24" s="165">
        <v>1</v>
      </c>
      <c r="AC24" s="166">
        <v>0</v>
      </c>
      <c r="AD24" s="166">
        <v>0</v>
      </c>
      <c r="AE24" s="163"/>
      <c r="AF24" s="166">
        <v>0</v>
      </c>
      <c r="AG24" s="167">
        <v>0</v>
      </c>
      <c r="AH24" s="165">
        <v>10</v>
      </c>
      <c r="AI24" s="166">
        <v>6</v>
      </c>
      <c r="AJ24" s="166">
        <v>3</v>
      </c>
      <c r="AK24" s="163"/>
      <c r="AL24" s="166">
        <v>0</v>
      </c>
      <c r="AM24" s="167">
        <v>0</v>
      </c>
      <c r="AN24" s="165">
        <v>1</v>
      </c>
      <c r="AO24" s="166">
        <v>0</v>
      </c>
      <c r="AP24" s="166">
        <v>0</v>
      </c>
      <c r="AQ24" s="163"/>
      <c r="AR24" s="166">
        <v>0</v>
      </c>
      <c r="AS24" s="167">
        <v>0</v>
      </c>
    </row>
    <row r="25" spans="1:45" ht="16.5">
      <c r="A25" s="56" t="s">
        <v>740</v>
      </c>
      <c r="B25" s="160" t="s">
        <v>744</v>
      </c>
      <c r="C25" s="161" t="s">
        <v>737</v>
      </c>
      <c r="D25" s="58">
        <f t="shared" si="1"/>
        <v>5</v>
      </c>
      <c r="E25" s="59">
        <f t="shared" si="2"/>
        <v>0</v>
      </c>
      <c r="F25" s="59">
        <f t="shared" si="3"/>
        <v>0</v>
      </c>
      <c r="G25" s="163"/>
      <c r="H25" s="59">
        <f t="shared" si="4"/>
        <v>0</v>
      </c>
      <c r="I25" s="61">
        <f t="shared" si="5"/>
        <v>0</v>
      </c>
      <c r="J25" s="162">
        <v>4</v>
      </c>
      <c r="K25" s="158">
        <v>0</v>
      </c>
      <c r="L25" s="158">
        <v>0</v>
      </c>
      <c r="M25" s="163"/>
      <c r="N25" s="158">
        <v>0</v>
      </c>
      <c r="O25" s="164">
        <v>0</v>
      </c>
      <c r="P25" s="162">
        <v>1</v>
      </c>
      <c r="Q25" s="158">
        <v>0</v>
      </c>
      <c r="R25" s="158">
        <v>0</v>
      </c>
      <c r="S25" s="163"/>
      <c r="T25" s="158">
        <v>0</v>
      </c>
      <c r="U25" s="164">
        <v>0</v>
      </c>
      <c r="V25" s="162">
        <v>0</v>
      </c>
      <c r="W25" s="158">
        <v>0</v>
      </c>
      <c r="X25" s="158">
        <v>0</v>
      </c>
      <c r="Y25" s="163"/>
      <c r="Z25" s="158">
        <v>0</v>
      </c>
      <c r="AA25" s="164">
        <v>0</v>
      </c>
      <c r="AB25" s="165">
        <v>0</v>
      </c>
      <c r="AC25" s="166">
        <v>0</v>
      </c>
      <c r="AD25" s="166">
        <v>0</v>
      </c>
      <c r="AE25" s="163"/>
      <c r="AF25" s="166">
        <v>0</v>
      </c>
      <c r="AG25" s="167">
        <v>0</v>
      </c>
      <c r="AH25" s="165">
        <v>0</v>
      </c>
      <c r="AI25" s="166">
        <v>0</v>
      </c>
      <c r="AJ25" s="166">
        <v>0</v>
      </c>
      <c r="AK25" s="163"/>
      <c r="AL25" s="166">
        <v>0</v>
      </c>
      <c r="AM25" s="167">
        <v>0</v>
      </c>
      <c r="AN25" s="165">
        <v>0</v>
      </c>
      <c r="AO25" s="166">
        <v>0</v>
      </c>
      <c r="AP25" s="166">
        <v>0</v>
      </c>
      <c r="AQ25" s="163"/>
      <c r="AR25" s="166">
        <v>0</v>
      </c>
      <c r="AS25" s="167">
        <v>0</v>
      </c>
    </row>
    <row r="26" spans="1:45" ht="16.5">
      <c r="A26" s="56" t="s">
        <v>740</v>
      </c>
      <c r="B26" s="160" t="s">
        <v>745</v>
      </c>
      <c r="C26" s="161" t="s">
        <v>748</v>
      </c>
      <c r="D26" s="58">
        <f t="shared" si="1"/>
        <v>10</v>
      </c>
      <c r="E26" s="59">
        <f t="shared" si="2"/>
        <v>1</v>
      </c>
      <c r="F26" s="59">
        <f t="shared" si="3"/>
        <v>0</v>
      </c>
      <c r="G26" s="163"/>
      <c r="H26" s="59">
        <f t="shared" si="4"/>
        <v>1</v>
      </c>
      <c r="I26" s="61">
        <f t="shared" si="5"/>
        <v>0</v>
      </c>
      <c r="J26" s="162">
        <v>7</v>
      </c>
      <c r="K26" s="158">
        <v>1</v>
      </c>
      <c r="L26" s="158">
        <v>0</v>
      </c>
      <c r="M26" s="163"/>
      <c r="N26" s="158">
        <v>1</v>
      </c>
      <c r="O26" s="164">
        <v>0</v>
      </c>
      <c r="P26" s="162">
        <v>3</v>
      </c>
      <c r="Q26" s="158">
        <v>0</v>
      </c>
      <c r="R26" s="158">
        <v>0</v>
      </c>
      <c r="S26" s="163"/>
      <c r="T26" s="158">
        <v>0</v>
      </c>
      <c r="U26" s="164">
        <v>0</v>
      </c>
      <c r="V26" s="162">
        <v>0</v>
      </c>
      <c r="W26" s="158">
        <v>0</v>
      </c>
      <c r="X26" s="158">
        <v>0</v>
      </c>
      <c r="Y26" s="163"/>
      <c r="Z26" s="158">
        <v>0</v>
      </c>
      <c r="AA26" s="164">
        <v>0</v>
      </c>
      <c r="AB26" s="165">
        <v>0</v>
      </c>
      <c r="AC26" s="166">
        <v>0</v>
      </c>
      <c r="AD26" s="166">
        <v>0</v>
      </c>
      <c r="AE26" s="163"/>
      <c r="AF26" s="166">
        <v>0</v>
      </c>
      <c r="AG26" s="167">
        <v>0</v>
      </c>
      <c r="AH26" s="165">
        <v>0</v>
      </c>
      <c r="AI26" s="166">
        <v>0</v>
      </c>
      <c r="AJ26" s="166">
        <v>0</v>
      </c>
      <c r="AK26" s="163"/>
      <c r="AL26" s="166">
        <v>0</v>
      </c>
      <c r="AM26" s="167">
        <v>0</v>
      </c>
      <c r="AN26" s="165">
        <v>0</v>
      </c>
      <c r="AO26" s="166">
        <v>0</v>
      </c>
      <c r="AP26" s="166">
        <v>0</v>
      </c>
      <c r="AQ26" s="163"/>
      <c r="AR26" s="166">
        <v>0</v>
      </c>
      <c r="AS26" s="167">
        <v>0</v>
      </c>
    </row>
    <row r="27" spans="1:45" ht="16.5">
      <c r="A27" s="80" t="s">
        <v>749</v>
      </c>
      <c r="B27" s="168" t="s">
        <v>750</v>
      </c>
      <c r="C27" s="169" t="s">
        <v>753</v>
      </c>
      <c r="D27" s="204">
        <f t="shared" si="1"/>
        <v>48</v>
      </c>
      <c r="E27" s="205">
        <f t="shared" si="2"/>
        <v>57</v>
      </c>
      <c r="F27" s="205">
        <f t="shared" si="3"/>
        <v>11</v>
      </c>
      <c r="G27" s="171"/>
      <c r="H27" s="205">
        <f t="shared" si="4"/>
        <v>1</v>
      </c>
      <c r="I27" s="206">
        <f t="shared" si="5"/>
        <v>0</v>
      </c>
      <c r="J27" s="159">
        <v>28</v>
      </c>
      <c r="K27" s="81">
        <v>36</v>
      </c>
      <c r="L27" s="170">
        <v>7</v>
      </c>
      <c r="M27" s="171"/>
      <c r="N27" s="170">
        <v>0</v>
      </c>
      <c r="O27" s="172">
        <v>0</v>
      </c>
      <c r="P27" s="159">
        <v>5</v>
      </c>
      <c r="Q27" s="170">
        <v>4</v>
      </c>
      <c r="R27" s="170">
        <v>1</v>
      </c>
      <c r="S27" s="171"/>
      <c r="T27" s="170">
        <v>0</v>
      </c>
      <c r="U27" s="172">
        <v>0</v>
      </c>
      <c r="V27" s="159">
        <v>1</v>
      </c>
      <c r="W27" s="170">
        <v>0</v>
      </c>
      <c r="X27" s="170">
        <v>0</v>
      </c>
      <c r="Y27" s="171"/>
      <c r="Z27" s="170">
        <v>0</v>
      </c>
      <c r="AA27" s="172">
        <v>0</v>
      </c>
      <c r="AB27" s="173">
        <v>1</v>
      </c>
      <c r="AC27" s="209">
        <v>1</v>
      </c>
      <c r="AD27" s="174">
        <v>0</v>
      </c>
      <c r="AE27" s="171"/>
      <c r="AF27" s="174">
        <v>0</v>
      </c>
      <c r="AG27" s="175">
        <v>0</v>
      </c>
      <c r="AH27" s="173">
        <v>12</v>
      </c>
      <c r="AI27" s="209">
        <v>14</v>
      </c>
      <c r="AJ27" s="174">
        <v>2</v>
      </c>
      <c r="AK27" s="171"/>
      <c r="AL27" s="174">
        <v>0</v>
      </c>
      <c r="AM27" s="175">
        <v>0</v>
      </c>
      <c r="AN27" s="173">
        <v>1</v>
      </c>
      <c r="AO27" s="209">
        <v>2</v>
      </c>
      <c r="AP27" s="174">
        <v>1</v>
      </c>
      <c r="AQ27" s="171"/>
      <c r="AR27" s="209">
        <v>1</v>
      </c>
      <c r="AS27" s="175">
        <v>0</v>
      </c>
    </row>
    <row r="28" spans="1:45" ht="16.5">
      <c r="A28" s="80" t="s">
        <v>749</v>
      </c>
      <c r="B28" s="168" t="s">
        <v>751</v>
      </c>
      <c r="C28" s="169" t="s">
        <v>755</v>
      </c>
      <c r="D28" s="204">
        <f t="shared" si="1"/>
        <v>4</v>
      </c>
      <c r="E28" s="205">
        <f t="shared" si="2"/>
        <v>3</v>
      </c>
      <c r="F28" s="205">
        <f t="shared" si="3"/>
        <v>1</v>
      </c>
      <c r="G28" s="171"/>
      <c r="H28" s="205">
        <f t="shared" si="4"/>
        <v>0</v>
      </c>
      <c r="I28" s="206">
        <f t="shared" si="5"/>
        <v>0</v>
      </c>
      <c r="J28" s="159">
        <v>4</v>
      </c>
      <c r="K28" s="170">
        <v>3</v>
      </c>
      <c r="L28" s="170">
        <v>1</v>
      </c>
      <c r="M28" s="171"/>
      <c r="N28" s="170">
        <v>0</v>
      </c>
      <c r="O28" s="172">
        <v>0</v>
      </c>
      <c r="P28" s="159">
        <v>0</v>
      </c>
      <c r="Q28" s="170">
        <v>0</v>
      </c>
      <c r="R28" s="170">
        <v>0</v>
      </c>
      <c r="S28" s="171"/>
      <c r="T28" s="170">
        <v>0</v>
      </c>
      <c r="U28" s="172">
        <v>0</v>
      </c>
      <c r="V28" s="159">
        <v>0</v>
      </c>
      <c r="W28" s="170">
        <v>0</v>
      </c>
      <c r="X28" s="170">
        <v>0</v>
      </c>
      <c r="Y28" s="171"/>
      <c r="Z28" s="170">
        <v>0</v>
      </c>
      <c r="AA28" s="172">
        <v>0</v>
      </c>
      <c r="AB28" s="173">
        <v>0</v>
      </c>
      <c r="AC28" s="174">
        <v>0</v>
      </c>
      <c r="AD28" s="174">
        <v>0</v>
      </c>
      <c r="AE28" s="171"/>
      <c r="AF28" s="174">
        <v>0</v>
      </c>
      <c r="AG28" s="175">
        <v>0</v>
      </c>
      <c r="AH28" s="173">
        <v>0</v>
      </c>
      <c r="AI28" s="174">
        <v>0</v>
      </c>
      <c r="AJ28" s="174">
        <v>0</v>
      </c>
      <c r="AK28" s="171"/>
      <c r="AL28" s="174">
        <v>0</v>
      </c>
      <c r="AM28" s="175">
        <v>0</v>
      </c>
      <c r="AN28" s="173">
        <v>0</v>
      </c>
      <c r="AO28" s="174">
        <v>0</v>
      </c>
      <c r="AP28" s="174">
        <v>0</v>
      </c>
      <c r="AQ28" s="171"/>
      <c r="AR28" s="174">
        <v>0</v>
      </c>
      <c r="AS28" s="175">
        <v>0</v>
      </c>
    </row>
    <row r="29" spans="1:45" ht="16.5">
      <c r="A29" s="80" t="s">
        <v>749</v>
      </c>
      <c r="B29" s="168" t="s">
        <v>752</v>
      </c>
      <c r="C29" s="169" t="s">
        <v>754</v>
      </c>
      <c r="D29" s="204">
        <f t="shared" si="1"/>
        <v>46</v>
      </c>
      <c r="E29" s="205">
        <f t="shared" si="2"/>
        <v>24</v>
      </c>
      <c r="F29" s="205">
        <f t="shared" si="3"/>
        <v>12</v>
      </c>
      <c r="G29" s="171"/>
      <c r="H29" s="205">
        <f t="shared" si="4"/>
        <v>2</v>
      </c>
      <c r="I29" s="206">
        <f t="shared" si="5"/>
        <v>0</v>
      </c>
      <c r="J29" s="159">
        <v>26</v>
      </c>
      <c r="K29" s="170">
        <v>10</v>
      </c>
      <c r="L29" s="170">
        <v>7</v>
      </c>
      <c r="M29" s="171"/>
      <c r="N29" s="170">
        <v>0</v>
      </c>
      <c r="O29" s="172">
        <v>0</v>
      </c>
      <c r="P29" s="159">
        <v>5</v>
      </c>
      <c r="Q29" s="170">
        <v>3</v>
      </c>
      <c r="R29" s="170">
        <v>1</v>
      </c>
      <c r="S29" s="171"/>
      <c r="T29" s="170">
        <v>0</v>
      </c>
      <c r="U29" s="172">
        <v>0</v>
      </c>
      <c r="V29" s="159">
        <v>1</v>
      </c>
      <c r="W29" s="170">
        <v>0</v>
      </c>
      <c r="X29" s="170">
        <v>0</v>
      </c>
      <c r="Y29" s="171"/>
      <c r="Z29" s="170">
        <v>0</v>
      </c>
      <c r="AA29" s="172">
        <v>0</v>
      </c>
      <c r="AB29" s="173">
        <v>1</v>
      </c>
      <c r="AC29" s="174">
        <v>0</v>
      </c>
      <c r="AD29" s="174">
        <v>0</v>
      </c>
      <c r="AE29" s="171"/>
      <c r="AF29" s="174">
        <v>0</v>
      </c>
      <c r="AG29" s="175">
        <v>0</v>
      </c>
      <c r="AH29" s="173">
        <v>12</v>
      </c>
      <c r="AI29" s="174">
        <v>10</v>
      </c>
      <c r="AJ29" s="174">
        <v>4</v>
      </c>
      <c r="AK29" s="171"/>
      <c r="AL29" s="174">
        <v>2</v>
      </c>
      <c r="AM29" s="175">
        <v>0</v>
      </c>
      <c r="AN29" s="173">
        <v>1</v>
      </c>
      <c r="AO29" s="174">
        <v>1</v>
      </c>
      <c r="AP29" s="174">
        <v>0</v>
      </c>
      <c r="AQ29" s="171"/>
      <c r="AR29" s="174">
        <v>0</v>
      </c>
      <c r="AS29" s="175">
        <v>0</v>
      </c>
    </row>
    <row r="30" spans="1:45" ht="16.5">
      <c r="A30" s="80" t="s">
        <v>756</v>
      </c>
      <c r="B30" s="168" t="s">
        <v>757</v>
      </c>
      <c r="C30" s="169" t="s">
        <v>760</v>
      </c>
      <c r="D30" s="204">
        <f t="shared" si="1"/>
        <v>17</v>
      </c>
      <c r="E30" s="205">
        <f t="shared" si="2"/>
        <v>4</v>
      </c>
      <c r="F30" s="205">
        <f t="shared" si="3"/>
        <v>3</v>
      </c>
      <c r="G30" s="171"/>
      <c r="H30" s="205">
        <f t="shared" si="4"/>
        <v>1</v>
      </c>
      <c r="I30" s="206">
        <f t="shared" si="5"/>
        <v>0</v>
      </c>
      <c r="J30" s="159">
        <v>11</v>
      </c>
      <c r="K30" s="170">
        <v>2</v>
      </c>
      <c r="L30" s="170">
        <v>2</v>
      </c>
      <c r="M30" s="171"/>
      <c r="N30" s="170">
        <v>1</v>
      </c>
      <c r="O30" s="172">
        <v>0</v>
      </c>
      <c r="P30" s="159">
        <v>3</v>
      </c>
      <c r="Q30" s="170">
        <v>0</v>
      </c>
      <c r="R30" s="170">
        <v>0</v>
      </c>
      <c r="S30" s="171"/>
      <c r="T30" s="170">
        <v>0</v>
      </c>
      <c r="U30" s="172">
        <v>0</v>
      </c>
      <c r="V30" s="159">
        <v>0</v>
      </c>
      <c r="W30" s="170">
        <v>0</v>
      </c>
      <c r="X30" s="170">
        <v>0</v>
      </c>
      <c r="Y30" s="171"/>
      <c r="Z30" s="170">
        <v>0</v>
      </c>
      <c r="AA30" s="172">
        <v>0</v>
      </c>
      <c r="AB30" s="173">
        <v>0</v>
      </c>
      <c r="AC30" s="174">
        <v>0</v>
      </c>
      <c r="AD30" s="174">
        <v>0</v>
      </c>
      <c r="AE30" s="171"/>
      <c r="AF30" s="174">
        <v>0</v>
      </c>
      <c r="AG30" s="175">
        <v>0</v>
      </c>
      <c r="AH30" s="173">
        <v>3</v>
      </c>
      <c r="AI30" s="174">
        <v>2</v>
      </c>
      <c r="AJ30" s="174">
        <v>1</v>
      </c>
      <c r="AK30" s="171"/>
      <c r="AL30" s="174">
        <v>0</v>
      </c>
      <c r="AM30" s="175">
        <v>0</v>
      </c>
      <c r="AN30" s="173">
        <v>0</v>
      </c>
      <c r="AO30" s="174">
        <v>0</v>
      </c>
      <c r="AP30" s="174">
        <v>0</v>
      </c>
      <c r="AQ30" s="171"/>
      <c r="AR30" s="174">
        <v>0</v>
      </c>
      <c r="AS30" s="175">
        <v>0</v>
      </c>
    </row>
    <row r="31" spans="1:45" ht="16.5">
      <c r="A31" s="80" t="s">
        <v>756</v>
      </c>
      <c r="B31" s="168" t="s">
        <v>758</v>
      </c>
      <c r="C31" s="169" t="s">
        <v>761</v>
      </c>
      <c r="D31" s="204">
        <f t="shared" si="1"/>
        <v>10</v>
      </c>
      <c r="E31" s="205">
        <f t="shared" si="2"/>
        <v>4</v>
      </c>
      <c r="F31" s="205">
        <f t="shared" si="3"/>
        <v>1</v>
      </c>
      <c r="G31" s="171"/>
      <c r="H31" s="205">
        <f t="shared" si="4"/>
        <v>0</v>
      </c>
      <c r="I31" s="206">
        <f t="shared" si="5"/>
        <v>0</v>
      </c>
      <c r="J31" s="159">
        <v>6</v>
      </c>
      <c r="K31" s="170">
        <v>4</v>
      </c>
      <c r="L31" s="170">
        <v>1</v>
      </c>
      <c r="M31" s="171"/>
      <c r="N31" s="170">
        <v>0</v>
      </c>
      <c r="O31" s="172">
        <v>0</v>
      </c>
      <c r="P31" s="159">
        <v>4</v>
      </c>
      <c r="Q31" s="170">
        <v>0</v>
      </c>
      <c r="R31" s="170">
        <v>0</v>
      </c>
      <c r="S31" s="171"/>
      <c r="T31" s="170">
        <v>0</v>
      </c>
      <c r="U31" s="172">
        <v>0</v>
      </c>
      <c r="V31" s="159">
        <v>0</v>
      </c>
      <c r="W31" s="170">
        <v>0</v>
      </c>
      <c r="X31" s="170">
        <v>0</v>
      </c>
      <c r="Y31" s="171"/>
      <c r="Z31" s="170">
        <v>0</v>
      </c>
      <c r="AA31" s="172">
        <v>0</v>
      </c>
      <c r="AB31" s="173">
        <v>0</v>
      </c>
      <c r="AC31" s="174">
        <v>0</v>
      </c>
      <c r="AD31" s="174">
        <v>0</v>
      </c>
      <c r="AE31" s="171"/>
      <c r="AF31" s="174">
        <v>0</v>
      </c>
      <c r="AG31" s="175">
        <v>0</v>
      </c>
      <c r="AH31" s="173">
        <v>0</v>
      </c>
      <c r="AI31" s="174">
        <v>0</v>
      </c>
      <c r="AJ31" s="174">
        <v>0</v>
      </c>
      <c r="AK31" s="171"/>
      <c r="AL31" s="174">
        <v>0</v>
      </c>
      <c r="AM31" s="175">
        <v>0</v>
      </c>
      <c r="AN31" s="173">
        <v>0</v>
      </c>
      <c r="AO31" s="174">
        <v>0</v>
      </c>
      <c r="AP31" s="174">
        <v>0</v>
      </c>
      <c r="AQ31" s="171"/>
      <c r="AR31" s="174">
        <v>0</v>
      </c>
      <c r="AS31" s="175">
        <v>0</v>
      </c>
    </row>
    <row r="32" spans="1:45" ht="16.5">
      <c r="A32" s="80" t="s">
        <v>756</v>
      </c>
      <c r="B32" s="168" t="s">
        <v>759</v>
      </c>
      <c r="C32" s="169" t="s">
        <v>762</v>
      </c>
      <c r="D32" s="204">
        <f t="shared" si="1"/>
        <v>6</v>
      </c>
      <c r="E32" s="205">
        <f t="shared" si="2"/>
        <v>1</v>
      </c>
      <c r="F32" s="205">
        <f t="shared" si="3"/>
        <v>0</v>
      </c>
      <c r="G32" s="171"/>
      <c r="H32" s="205">
        <f t="shared" si="4"/>
        <v>0</v>
      </c>
      <c r="I32" s="206">
        <f t="shared" si="5"/>
        <v>0</v>
      </c>
      <c r="J32" s="159">
        <v>6</v>
      </c>
      <c r="K32" s="170">
        <v>1</v>
      </c>
      <c r="L32" s="170">
        <v>0</v>
      </c>
      <c r="M32" s="171"/>
      <c r="N32" s="170">
        <v>0</v>
      </c>
      <c r="O32" s="172">
        <v>0</v>
      </c>
      <c r="P32" s="159">
        <v>0</v>
      </c>
      <c r="Q32" s="170">
        <v>0</v>
      </c>
      <c r="R32" s="170">
        <v>0</v>
      </c>
      <c r="S32" s="171"/>
      <c r="T32" s="170">
        <v>0</v>
      </c>
      <c r="U32" s="172">
        <v>0</v>
      </c>
      <c r="V32" s="159">
        <v>0</v>
      </c>
      <c r="W32" s="170">
        <v>0</v>
      </c>
      <c r="X32" s="170">
        <v>0</v>
      </c>
      <c r="Y32" s="171"/>
      <c r="Z32" s="170">
        <v>0</v>
      </c>
      <c r="AA32" s="172">
        <v>0</v>
      </c>
      <c r="AB32" s="173">
        <v>0</v>
      </c>
      <c r="AC32" s="174">
        <v>0</v>
      </c>
      <c r="AD32" s="174">
        <v>0</v>
      </c>
      <c r="AE32" s="171"/>
      <c r="AF32" s="174">
        <v>0</v>
      </c>
      <c r="AG32" s="175">
        <v>0</v>
      </c>
      <c r="AH32" s="173">
        <v>0</v>
      </c>
      <c r="AI32" s="174">
        <v>0</v>
      </c>
      <c r="AJ32" s="174">
        <v>0</v>
      </c>
      <c r="AK32" s="171"/>
      <c r="AL32" s="174">
        <v>0</v>
      </c>
      <c r="AM32" s="175">
        <v>0</v>
      </c>
      <c r="AN32" s="173">
        <v>0</v>
      </c>
      <c r="AO32" s="174">
        <v>0</v>
      </c>
      <c r="AP32" s="174">
        <v>0</v>
      </c>
      <c r="AQ32" s="171"/>
      <c r="AR32" s="174">
        <v>0</v>
      </c>
      <c r="AS32" s="175">
        <v>0</v>
      </c>
    </row>
    <row r="33" spans="1:45" ht="16.5">
      <c r="A33" s="80" t="s">
        <v>763</v>
      </c>
      <c r="B33" s="208" t="s">
        <v>765</v>
      </c>
      <c r="C33" s="169" t="s">
        <v>768</v>
      </c>
      <c r="D33" s="204">
        <f t="shared" si="1"/>
        <v>48</v>
      </c>
      <c r="E33" s="205">
        <f t="shared" si="2"/>
        <v>26</v>
      </c>
      <c r="F33" s="205">
        <f t="shared" si="3"/>
        <v>14</v>
      </c>
      <c r="G33" s="171"/>
      <c r="H33" s="205">
        <f t="shared" si="4"/>
        <v>2</v>
      </c>
      <c r="I33" s="206">
        <f t="shared" si="5"/>
        <v>0</v>
      </c>
      <c r="J33" s="159">
        <v>29</v>
      </c>
      <c r="K33" s="170">
        <v>16</v>
      </c>
      <c r="L33" s="170">
        <v>8</v>
      </c>
      <c r="M33" s="171"/>
      <c r="N33" s="170">
        <v>0</v>
      </c>
      <c r="O33" s="172">
        <v>0</v>
      </c>
      <c r="P33" s="159">
        <v>4</v>
      </c>
      <c r="Q33" s="170">
        <v>4</v>
      </c>
      <c r="R33" s="81">
        <v>3</v>
      </c>
      <c r="S33" s="171"/>
      <c r="T33" s="170">
        <v>1</v>
      </c>
      <c r="U33" s="172">
        <v>0</v>
      </c>
      <c r="V33" s="159">
        <v>1</v>
      </c>
      <c r="W33" s="170">
        <v>0</v>
      </c>
      <c r="X33" s="170">
        <v>0</v>
      </c>
      <c r="Y33" s="171"/>
      <c r="Z33" s="170">
        <v>0</v>
      </c>
      <c r="AA33" s="172">
        <v>0</v>
      </c>
      <c r="AB33" s="173">
        <v>0</v>
      </c>
      <c r="AC33" s="174">
        <v>0</v>
      </c>
      <c r="AD33" s="174">
        <v>0</v>
      </c>
      <c r="AE33" s="171"/>
      <c r="AF33" s="174">
        <v>0</v>
      </c>
      <c r="AG33" s="175">
        <v>0</v>
      </c>
      <c r="AH33" s="173">
        <v>13</v>
      </c>
      <c r="AI33" s="174">
        <v>6</v>
      </c>
      <c r="AJ33" s="174">
        <v>3</v>
      </c>
      <c r="AK33" s="171"/>
      <c r="AL33" s="174">
        <v>1</v>
      </c>
      <c r="AM33" s="175">
        <v>0</v>
      </c>
      <c r="AN33" s="173">
        <v>1</v>
      </c>
      <c r="AO33" s="174">
        <v>0</v>
      </c>
      <c r="AP33" s="174">
        <v>0</v>
      </c>
      <c r="AQ33" s="171"/>
      <c r="AR33" s="174">
        <v>0</v>
      </c>
      <c r="AS33" s="175">
        <v>0</v>
      </c>
    </row>
    <row r="34" spans="1:45" ht="16.5">
      <c r="A34" s="80" t="s">
        <v>763</v>
      </c>
      <c r="B34" s="208" t="s">
        <v>766</v>
      </c>
      <c r="C34" s="169" t="s">
        <v>769</v>
      </c>
      <c r="D34" s="204">
        <f t="shared" si="1"/>
        <v>36</v>
      </c>
      <c r="E34" s="205">
        <f t="shared" si="2"/>
        <v>9</v>
      </c>
      <c r="F34" s="205">
        <f t="shared" si="3"/>
        <v>9</v>
      </c>
      <c r="G34" s="171"/>
      <c r="H34" s="205">
        <f t="shared" si="4"/>
        <v>1</v>
      </c>
      <c r="I34" s="206">
        <f t="shared" si="5"/>
        <v>1</v>
      </c>
      <c r="J34" s="159">
        <v>25</v>
      </c>
      <c r="K34" s="170">
        <v>4</v>
      </c>
      <c r="L34" s="170">
        <v>5</v>
      </c>
      <c r="M34" s="171"/>
      <c r="N34" s="170">
        <v>1</v>
      </c>
      <c r="O34" s="172">
        <v>0</v>
      </c>
      <c r="P34" s="159">
        <v>4</v>
      </c>
      <c r="Q34" s="170">
        <v>4</v>
      </c>
      <c r="R34" s="81">
        <v>3</v>
      </c>
      <c r="S34" s="171"/>
      <c r="T34" s="170">
        <v>0</v>
      </c>
      <c r="U34" s="172">
        <v>0</v>
      </c>
      <c r="V34" s="159">
        <v>0</v>
      </c>
      <c r="W34" s="170">
        <v>0</v>
      </c>
      <c r="X34" s="170">
        <v>0</v>
      </c>
      <c r="Y34" s="171"/>
      <c r="Z34" s="170">
        <v>0</v>
      </c>
      <c r="AA34" s="172">
        <v>0</v>
      </c>
      <c r="AB34" s="173">
        <v>0</v>
      </c>
      <c r="AC34" s="174">
        <v>0</v>
      </c>
      <c r="AD34" s="174">
        <v>0</v>
      </c>
      <c r="AE34" s="171"/>
      <c r="AF34" s="174">
        <v>0</v>
      </c>
      <c r="AG34" s="175">
        <v>0</v>
      </c>
      <c r="AH34" s="173">
        <v>7</v>
      </c>
      <c r="AI34" s="174">
        <v>1</v>
      </c>
      <c r="AJ34" s="174">
        <v>1</v>
      </c>
      <c r="AK34" s="171"/>
      <c r="AL34" s="174">
        <v>0</v>
      </c>
      <c r="AM34" s="210">
        <v>1</v>
      </c>
      <c r="AN34" s="173">
        <v>0</v>
      </c>
      <c r="AO34" s="174">
        <v>0</v>
      </c>
      <c r="AP34" s="174">
        <v>0</v>
      </c>
      <c r="AQ34" s="171"/>
      <c r="AR34" s="174">
        <v>0</v>
      </c>
      <c r="AS34" s="175">
        <v>0</v>
      </c>
    </row>
    <row r="35" spans="1:45" ht="16.5">
      <c r="A35" s="80" t="s">
        <v>763</v>
      </c>
      <c r="B35" s="208" t="s">
        <v>767</v>
      </c>
      <c r="C35" s="169" t="s">
        <v>730</v>
      </c>
      <c r="D35" s="204">
        <f t="shared" si="1"/>
        <v>7</v>
      </c>
      <c r="E35" s="205">
        <f t="shared" si="2"/>
        <v>1</v>
      </c>
      <c r="F35" s="205">
        <f t="shared" si="3"/>
        <v>0</v>
      </c>
      <c r="G35" s="171"/>
      <c r="H35" s="205">
        <f t="shared" si="4"/>
        <v>0</v>
      </c>
      <c r="I35" s="206">
        <f t="shared" si="5"/>
        <v>0</v>
      </c>
      <c r="J35" s="159">
        <v>7</v>
      </c>
      <c r="K35" s="170">
        <v>1</v>
      </c>
      <c r="L35" s="170">
        <v>0</v>
      </c>
      <c r="M35" s="171"/>
      <c r="N35" s="170">
        <v>0</v>
      </c>
      <c r="O35" s="172">
        <v>0</v>
      </c>
      <c r="P35" s="159">
        <v>0</v>
      </c>
      <c r="Q35" s="170">
        <v>0</v>
      </c>
      <c r="R35" s="170">
        <v>0</v>
      </c>
      <c r="S35" s="171"/>
      <c r="T35" s="170">
        <v>0</v>
      </c>
      <c r="U35" s="172">
        <v>0</v>
      </c>
      <c r="V35" s="159">
        <v>0</v>
      </c>
      <c r="W35" s="170">
        <v>0</v>
      </c>
      <c r="X35" s="170">
        <v>0</v>
      </c>
      <c r="Y35" s="171"/>
      <c r="Z35" s="170">
        <v>0</v>
      </c>
      <c r="AA35" s="172">
        <v>0</v>
      </c>
      <c r="AB35" s="173">
        <v>0</v>
      </c>
      <c r="AC35" s="174">
        <v>0</v>
      </c>
      <c r="AD35" s="174">
        <v>0</v>
      </c>
      <c r="AE35" s="171"/>
      <c r="AF35" s="174">
        <v>0</v>
      </c>
      <c r="AG35" s="175">
        <v>0</v>
      </c>
      <c r="AH35" s="173">
        <v>0</v>
      </c>
      <c r="AI35" s="174">
        <v>0</v>
      </c>
      <c r="AJ35" s="174">
        <v>0</v>
      </c>
      <c r="AK35" s="171"/>
      <c r="AL35" s="174">
        <v>0</v>
      </c>
      <c r="AM35" s="175">
        <v>0</v>
      </c>
      <c r="AN35" s="173">
        <v>0</v>
      </c>
      <c r="AO35" s="174">
        <v>0</v>
      </c>
      <c r="AP35" s="174">
        <v>0</v>
      </c>
      <c r="AQ35" s="171"/>
      <c r="AR35" s="174">
        <v>0</v>
      </c>
      <c r="AS35" s="175">
        <v>0</v>
      </c>
    </row>
    <row r="36" spans="1:45" ht="16.5">
      <c r="A36" s="80" t="s">
        <v>764</v>
      </c>
      <c r="B36" s="168" t="s">
        <v>771</v>
      </c>
      <c r="C36" s="169" t="s">
        <v>772</v>
      </c>
      <c r="D36" s="204">
        <f t="shared" si="1"/>
        <v>14</v>
      </c>
      <c r="E36" s="205">
        <f t="shared" si="2"/>
        <v>1</v>
      </c>
      <c r="F36" s="205">
        <f t="shared" si="3"/>
        <v>0</v>
      </c>
      <c r="G36" s="171"/>
      <c r="H36" s="205">
        <f t="shared" si="4"/>
        <v>0</v>
      </c>
      <c r="I36" s="206">
        <f t="shared" si="5"/>
        <v>0</v>
      </c>
      <c r="J36" s="159">
        <v>11</v>
      </c>
      <c r="K36" s="170">
        <v>1</v>
      </c>
      <c r="L36" s="170">
        <v>0</v>
      </c>
      <c r="M36" s="171"/>
      <c r="N36" s="170">
        <v>0</v>
      </c>
      <c r="O36" s="172">
        <v>0</v>
      </c>
      <c r="P36" s="159">
        <v>2</v>
      </c>
      <c r="Q36" s="170">
        <v>0</v>
      </c>
      <c r="R36" s="170">
        <v>0</v>
      </c>
      <c r="S36" s="171"/>
      <c r="T36" s="170">
        <v>0</v>
      </c>
      <c r="U36" s="172">
        <v>0</v>
      </c>
      <c r="V36" s="159">
        <v>0</v>
      </c>
      <c r="W36" s="170">
        <v>0</v>
      </c>
      <c r="X36" s="170">
        <v>0</v>
      </c>
      <c r="Y36" s="171"/>
      <c r="Z36" s="170">
        <v>0</v>
      </c>
      <c r="AA36" s="172">
        <v>0</v>
      </c>
      <c r="AB36" s="173">
        <v>0</v>
      </c>
      <c r="AC36" s="174">
        <v>0</v>
      </c>
      <c r="AD36" s="174">
        <v>0</v>
      </c>
      <c r="AE36" s="171"/>
      <c r="AF36" s="174">
        <v>0</v>
      </c>
      <c r="AG36" s="175">
        <v>0</v>
      </c>
      <c r="AH36" s="173">
        <v>1</v>
      </c>
      <c r="AI36" s="174">
        <v>0</v>
      </c>
      <c r="AJ36" s="174">
        <v>0</v>
      </c>
      <c r="AK36" s="171"/>
      <c r="AL36" s="174">
        <v>0</v>
      </c>
      <c r="AM36" s="175">
        <v>0</v>
      </c>
      <c r="AN36" s="173">
        <v>0</v>
      </c>
      <c r="AO36" s="174">
        <v>0</v>
      </c>
      <c r="AP36" s="174">
        <v>0</v>
      </c>
      <c r="AQ36" s="171"/>
      <c r="AR36" s="174">
        <v>0</v>
      </c>
      <c r="AS36" s="175">
        <v>0</v>
      </c>
    </row>
    <row r="37" spans="1:45" ht="20.25" thickBot="1">
      <c r="A37" s="227" t="s">
        <v>55</v>
      </c>
      <c r="B37" s="228"/>
      <c r="C37" s="229"/>
      <c r="D37" s="71">
        <f aca="true" t="shared" si="6" ref="D37:I37">J37+P37+V37+AB37+AH37+AN37</f>
        <v>798</v>
      </c>
      <c r="E37" s="72">
        <f t="shared" si="6"/>
        <v>207</v>
      </c>
      <c r="F37" s="72">
        <f t="shared" si="6"/>
        <v>153</v>
      </c>
      <c r="G37" s="72">
        <f t="shared" si="6"/>
        <v>13</v>
      </c>
      <c r="H37" s="72">
        <f t="shared" si="6"/>
        <v>41</v>
      </c>
      <c r="I37" s="152">
        <f t="shared" si="6"/>
        <v>7</v>
      </c>
      <c r="J37" s="73">
        <f>SUM(J5:J36)</f>
        <v>509</v>
      </c>
      <c r="K37" s="74">
        <f>SUM(K5:K36)</f>
        <v>125</v>
      </c>
      <c r="L37" s="74">
        <f>SUM(L5:L36)</f>
        <v>97</v>
      </c>
      <c r="M37" s="74">
        <f>SUM(M5:M6)</f>
        <v>7</v>
      </c>
      <c r="N37" s="74">
        <f>SUM(N5:N36)</f>
        <v>25</v>
      </c>
      <c r="O37" s="75">
        <f>SUM(O5:O36)</f>
        <v>4</v>
      </c>
      <c r="P37" s="76">
        <f>SUM(P5:P36)</f>
        <v>84</v>
      </c>
      <c r="Q37" s="77">
        <f>SUM(Q5:Q36)</f>
        <v>23</v>
      </c>
      <c r="R37" s="77">
        <f>SUM(R5:R36)</f>
        <v>15</v>
      </c>
      <c r="S37" s="77">
        <f>SUM(S5:S6)</f>
        <v>3</v>
      </c>
      <c r="T37" s="77">
        <f>SUM(T5:T36)</f>
        <v>3</v>
      </c>
      <c r="U37" s="78">
        <f>SUM(U5:U36)</f>
        <v>0</v>
      </c>
      <c r="V37" s="95">
        <f>SUM(V5:V36)</f>
        <v>12</v>
      </c>
      <c r="W37" s="79">
        <f>SUM(W5:W36)</f>
        <v>0</v>
      </c>
      <c r="X37" s="79">
        <f>SUM(X5:X36)</f>
        <v>0</v>
      </c>
      <c r="Y37" s="79">
        <f>SUM(Y5:Y6)</f>
        <v>0</v>
      </c>
      <c r="Z37" s="79">
        <f>SUM(Z5:Z36)</f>
        <v>1</v>
      </c>
      <c r="AA37" s="96">
        <f>SUM(AA5:AA36)</f>
        <v>0</v>
      </c>
      <c r="AB37" s="154">
        <f>SUM(AB5:AB36)</f>
        <v>12</v>
      </c>
      <c r="AC37" s="155">
        <f>SUM(AC5:AC36)</f>
        <v>2</v>
      </c>
      <c r="AD37" s="155">
        <f>SUM(AD5:AD36)</f>
        <v>2</v>
      </c>
      <c r="AE37" s="155">
        <f>SUM(AE5:AE6)</f>
        <v>0</v>
      </c>
      <c r="AF37" s="155">
        <f>SUM(AF5:AF36)</f>
        <v>1</v>
      </c>
      <c r="AG37" s="156">
        <f>SUM(AG5:AG36)</f>
        <v>0</v>
      </c>
      <c r="AH37" s="113">
        <f>SUM(AH5:AH36)</f>
        <v>169</v>
      </c>
      <c r="AI37" s="114">
        <f>SUM(AI5:AI36)</f>
        <v>54</v>
      </c>
      <c r="AJ37" s="114">
        <f>SUM(AJ5:AJ36)</f>
        <v>37</v>
      </c>
      <c r="AK37" s="114">
        <f>SUM(AK5:AK6)</f>
        <v>3</v>
      </c>
      <c r="AL37" s="114">
        <f>SUM(AL5:AL36)</f>
        <v>10</v>
      </c>
      <c r="AM37" s="115">
        <f>SUM(AM5:AM36)</f>
        <v>3</v>
      </c>
      <c r="AN37" s="201">
        <f>SUM(AN5:AN36)</f>
        <v>12</v>
      </c>
      <c r="AO37" s="202">
        <f>SUM(AO5:AO36)</f>
        <v>3</v>
      </c>
      <c r="AP37" s="202">
        <f>SUM(AP5:AP36)</f>
        <v>2</v>
      </c>
      <c r="AQ37" s="202">
        <f>SUM(AQ5:AQ6)</f>
        <v>0</v>
      </c>
      <c r="AR37" s="202">
        <f>SUM(AR5:AR36)</f>
        <v>1</v>
      </c>
      <c r="AS37" s="203">
        <f>SUM(AS5:AS36)</f>
        <v>0</v>
      </c>
    </row>
    <row r="38" spans="1:27" ht="17.25" thickTop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</row>
    <row r="39" spans="1:27" ht="16.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</row>
    <row r="40" spans="1:27" ht="33.75" customHeight="1">
      <c r="A40" s="230" t="s">
        <v>662</v>
      </c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</row>
  </sheetData>
  <sheetProtection/>
  <mergeCells count="14">
    <mergeCell ref="A1:AG1"/>
    <mergeCell ref="A2:J2"/>
    <mergeCell ref="J3:O3"/>
    <mergeCell ref="AH3:AM3"/>
    <mergeCell ref="AB3:AG3"/>
    <mergeCell ref="AN3:AS3"/>
    <mergeCell ref="A37:C37"/>
    <mergeCell ref="A40:AA40"/>
    <mergeCell ref="A3:A4"/>
    <mergeCell ref="B3:B4"/>
    <mergeCell ref="D3:I3"/>
    <mergeCell ref="C3:C4"/>
    <mergeCell ref="P3:U3"/>
    <mergeCell ref="V3:AA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J66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1" sqref="A1:J1"/>
    </sheetView>
  </sheetViews>
  <sheetFormatPr defaultColWidth="9.00390625" defaultRowHeight="16.5"/>
  <cols>
    <col min="1" max="1" width="9.00390625" style="1" customWidth="1"/>
    <col min="2" max="2" width="10.50390625" style="1" bestFit="1" customWidth="1"/>
    <col min="3" max="3" width="10.625" style="0" customWidth="1"/>
    <col min="4" max="4" width="9.125" style="139" customWidth="1"/>
    <col min="5" max="5" width="25.625" style="0" customWidth="1"/>
    <col min="6" max="6" width="9.125" style="3" customWidth="1"/>
    <col min="7" max="7" width="5.625" style="2" customWidth="1"/>
    <col min="8" max="8" width="30.625" style="0" customWidth="1"/>
    <col min="9" max="9" width="25.625" style="0" customWidth="1"/>
    <col min="10" max="10" width="15.625" style="0" customWidth="1"/>
  </cols>
  <sheetData>
    <row r="1" spans="1:10" ht="21">
      <c r="A1" s="219" t="s">
        <v>180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ht="21">
      <c r="A2" s="218"/>
      <c r="B2" s="218"/>
      <c r="C2" s="218"/>
      <c r="D2" s="218"/>
      <c r="E2" s="218"/>
      <c r="F2" s="218"/>
      <c r="G2" s="218"/>
      <c r="H2" s="218"/>
      <c r="I2" s="218"/>
      <c r="J2" s="218"/>
    </row>
    <row r="3" spans="1:10" s="2" customFormat="1" ht="19.5">
      <c r="A3" s="7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7" t="s">
        <v>4</v>
      </c>
      <c r="G3" s="8" t="s">
        <v>10</v>
      </c>
      <c r="H3" s="8" t="s">
        <v>11</v>
      </c>
      <c r="I3" s="8" t="s">
        <v>12</v>
      </c>
      <c r="J3" s="8" t="s">
        <v>13</v>
      </c>
    </row>
    <row r="4" spans="1:10" ht="16.5">
      <c r="A4" s="4" t="s">
        <v>0</v>
      </c>
      <c r="B4" s="4" t="s">
        <v>197</v>
      </c>
      <c r="C4" s="5" t="s">
        <v>99</v>
      </c>
      <c r="D4" s="59" t="s">
        <v>100</v>
      </c>
      <c r="E4" s="10" t="s">
        <v>198</v>
      </c>
      <c r="F4" s="4" t="s">
        <v>170</v>
      </c>
      <c r="G4" s="178" t="s">
        <v>199</v>
      </c>
      <c r="H4" s="11"/>
      <c r="I4" s="11"/>
      <c r="J4" s="5"/>
    </row>
    <row r="5" spans="1:10" ht="16.5">
      <c r="A5" s="4" t="s">
        <v>1</v>
      </c>
      <c r="B5" s="4" t="s">
        <v>201</v>
      </c>
      <c r="C5" s="5" t="s">
        <v>101</v>
      </c>
      <c r="D5" s="137" t="s">
        <v>132</v>
      </c>
      <c r="E5" s="10" t="s">
        <v>202</v>
      </c>
      <c r="F5" s="4" t="s">
        <v>203</v>
      </c>
      <c r="G5" s="178" t="s">
        <v>199</v>
      </c>
      <c r="H5" s="11"/>
      <c r="I5" s="5"/>
      <c r="J5" s="5"/>
    </row>
    <row r="6" spans="1:10" ht="16.5">
      <c r="A6" s="4" t="s">
        <v>3</v>
      </c>
      <c r="B6" s="4" t="s">
        <v>216</v>
      </c>
      <c r="C6" s="5" t="s">
        <v>101</v>
      </c>
      <c r="D6" s="137" t="s">
        <v>161</v>
      </c>
      <c r="E6" s="10" t="s">
        <v>218</v>
      </c>
      <c r="F6" s="4" t="s">
        <v>220</v>
      </c>
      <c r="G6" s="178" t="s">
        <v>199</v>
      </c>
      <c r="H6" s="11" t="s">
        <v>243</v>
      </c>
      <c r="I6" s="11"/>
      <c r="J6" s="5"/>
    </row>
    <row r="7" spans="1:10" ht="49.5">
      <c r="A7" s="12" t="s">
        <v>64</v>
      </c>
      <c r="B7" s="14" t="s">
        <v>223</v>
      </c>
      <c r="C7" s="13" t="s">
        <v>168</v>
      </c>
      <c r="D7" s="138" t="s">
        <v>257</v>
      </c>
      <c r="E7" s="13" t="s">
        <v>224</v>
      </c>
      <c r="F7" s="12" t="s">
        <v>228</v>
      </c>
      <c r="G7" s="15" t="s">
        <v>227</v>
      </c>
      <c r="H7" s="16" t="s">
        <v>577</v>
      </c>
      <c r="I7" s="16" t="s">
        <v>595</v>
      </c>
      <c r="J7" s="16" t="s">
        <v>181</v>
      </c>
    </row>
    <row r="8" spans="1:10" ht="49.5">
      <c r="A8" s="117" t="s">
        <v>65</v>
      </c>
      <c r="B8" s="116" t="s">
        <v>233</v>
      </c>
      <c r="C8" s="100" t="s">
        <v>35</v>
      </c>
      <c r="D8" s="140" t="s">
        <v>225</v>
      </c>
      <c r="E8" s="100" t="s">
        <v>234</v>
      </c>
      <c r="F8" s="117" t="s">
        <v>238</v>
      </c>
      <c r="G8" s="120" t="s">
        <v>239</v>
      </c>
      <c r="H8" s="119" t="s">
        <v>345</v>
      </c>
      <c r="I8" s="119" t="s">
        <v>240</v>
      </c>
      <c r="J8" s="100" t="s">
        <v>235</v>
      </c>
    </row>
    <row r="9" spans="1:10" ht="66">
      <c r="A9" s="117" t="s">
        <v>66</v>
      </c>
      <c r="B9" s="117" t="s">
        <v>241</v>
      </c>
      <c r="C9" s="100" t="s">
        <v>35</v>
      </c>
      <c r="D9" s="140" t="s">
        <v>100</v>
      </c>
      <c r="E9" s="100" t="s">
        <v>242</v>
      </c>
      <c r="F9" s="117" t="s">
        <v>246</v>
      </c>
      <c r="G9" s="118" t="s">
        <v>244</v>
      </c>
      <c r="H9" s="119" t="s">
        <v>314</v>
      </c>
      <c r="I9" s="119" t="s">
        <v>522</v>
      </c>
      <c r="J9" s="100" t="s">
        <v>272</v>
      </c>
    </row>
    <row r="10" spans="1:10" ht="49.5">
      <c r="A10" s="66" t="s">
        <v>67</v>
      </c>
      <c r="B10" s="66" t="s">
        <v>248</v>
      </c>
      <c r="C10" s="84" t="s">
        <v>249</v>
      </c>
      <c r="D10" s="144" t="s">
        <v>100</v>
      </c>
      <c r="E10" s="84" t="s">
        <v>250</v>
      </c>
      <c r="F10" s="66" t="s">
        <v>253</v>
      </c>
      <c r="G10" s="81" t="s">
        <v>244</v>
      </c>
      <c r="H10" s="85" t="s">
        <v>338</v>
      </c>
      <c r="I10" s="85" t="s">
        <v>276</v>
      </c>
      <c r="J10" s="85" t="s">
        <v>251</v>
      </c>
    </row>
    <row r="11" spans="1:10" ht="16.5">
      <c r="A11" s="117" t="s">
        <v>126</v>
      </c>
      <c r="B11" s="117" t="s">
        <v>303</v>
      </c>
      <c r="C11" s="100" t="s">
        <v>35</v>
      </c>
      <c r="D11" s="140" t="s">
        <v>225</v>
      </c>
      <c r="E11" s="100" t="s">
        <v>304</v>
      </c>
      <c r="F11" s="117" t="s">
        <v>308</v>
      </c>
      <c r="G11" s="145" t="s">
        <v>199</v>
      </c>
      <c r="H11" s="119"/>
      <c r="I11" s="119"/>
      <c r="J11" s="119" t="s">
        <v>451</v>
      </c>
    </row>
    <row r="12" spans="1:10" ht="16.5">
      <c r="A12" s="12" t="s">
        <v>127</v>
      </c>
      <c r="B12" s="12" t="s">
        <v>256</v>
      </c>
      <c r="C12" s="13" t="s">
        <v>36</v>
      </c>
      <c r="D12" s="138" t="s">
        <v>225</v>
      </c>
      <c r="E12" s="16" t="s">
        <v>259</v>
      </c>
      <c r="F12" s="12" t="s">
        <v>260</v>
      </c>
      <c r="G12" s="146" t="s">
        <v>199</v>
      </c>
      <c r="H12" s="13"/>
      <c r="I12" s="13"/>
      <c r="J12" s="13" t="s">
        <v>258</v>
      </c>
    </row>
    <row r="13" spans="1:10" ht="49.5">
      <c r="A13" s="117" t="s">
        <v>128</v>
      </c>
      <c r="B13" s="117" t="s">
        <v>270</v>
      </c>
      <c r="C13" s="100" t="s">
        <v>35</v>
      </c>
      <c r="D13" s="140" t="s">
        <v>100</v>
      </c>
      <c r="E13" s="100" t="s">
        <v>271</v>
      </c>
      <c r="F13" s="117" t="s">
        <v>275</v>
      </c>
      <c r="G13" s="118" t="s">
        <v>244</v>
      </c>
      <c r="H13" s="119" t="s">
        <v>274</v>
      </c>
      <c r="I13" s="119" t="s">
        <v>277</v>
      </c>
      <c r="J13" s="100" t="s">
        <v>284</v>
      </c>
    </row>
    <row r="14" spans="1:10" ht="49.5">
      <c r="A14" s="66" t="s">
        <v>129</v>
      </c>
      <c r="B14" s="66" t="s">
        <v>278</v>
      </c>
      <c r="C14" s="84" t="s">
        <v>169</v>
      </c>
      <c r="D14" s="144" t="s">
        <v>100</v>
      </c>
      <c r="E14" s="85" t="s">
        <v>280</v>
      </c>
      <c r="F14" s="66" t="s">
        <v>282</v>
      </c>
      <c r="G14" s="81" t="s">
        <v>244</v>
      </c>
      <c r="H14" s="85" t="s">
        <v>281</v>
      </c>
      <c r="I14" s="85" t="s">
        <v>283</v>
      </c>
      <c r="J14" s="84" t="s">
        <v>290</v>
      </c>
    </row>
    <row r="15" spans="1:10" ht="16.5">
      <c r="A15" s="117" t="s">
        <v>143</v>
      </c>
      <c r="B15" s="117" t="s">
        <v>285</v>
      </c>
      <c r="C15" s="100" t="s">
        <v>35</v>
      </c>
      <c r="D15" s="140" t="s">
        <v>225</v>
      </c>
      <c r="E15" s="100" t="s">
        <v>286</v>
      </c>
      <c r="F15" s="117" t="s">
        <v>288</v>
      </c>
      <c r="G15" s="118" t="s">
        <v>244</v>
      </c>
      <c r="H15" s="119" t="s">
        <v>294</v>
      </c>
      <c r="I15" s="119" t="s">
        <v>501</v>
      </c>
      <c r="J15" s="100" t="s">
        <v>305</v>
      </c>
    </row>
    <row r="16" spans="1:10" ht="49.5">
      <c r="A16" s="117" t="s">
        <v>307</v>
      </c>
      <c r="B16" s="117" t="s">
        <v>292</v>
      </c>
      <c r="C16" s="100" t="s">
        <v>35</v>
      </c>
      <c r="D16" s="140" t="s">
        <v>225</v>
      </c>
      <c r="E16" s="100" t="s">
        <v>293</v>
      </c>
      <c r="F16" s="117" t="s">
        <v>296</v>
      </c>
      <c r="G16" s="118" t="s">
        <v>244</v>
      </c>
      <c r="H16" s="119" t="s">
        <v>625</v>
      </c>
      <c r="I16" s="119" t="s">
        <v>298</v>
      </c>
      <c r="J16" s="100" t="s">
        <v>310</v>
      </c>
    </row>
    <row r="17" spans="1:10" ht="33">
      <c r="A17" s="66" t="s">
        <v>145</v>
      </c>
      <c r="B17" s="66" t="s">
        <v>299</v>
      </c>
      <c r="C17" s="84" t="s">
        <v>334</v>
      </c>
      <c r="D17" s="144" t="s">
        <v>225</v>
      </c>
      <c r="E17" s="85" t="s">
        <v>409</v>
      </c>
      <c r="F17" s="66" t="s">
        <v>302</v>
      </c>
      <c r="G17" s="179" t="s">
        <v>199</v>
      </c>
      <c r="H17" s="85" t="s">
        <v>372</v>
      </c>
      <c r="I17" s="85" t="s">
        <v>297</v>
      </c>
      <c r="J17" s="84" t="s">
        <v>333</v>
      </c>
    </row>
    <row r="18" spans="1:10" ht="49.5">
      <c r="A18" s="117" t="s">
        <v>75</v>
      </c>
      <c r="B18" s="117" t="s">
        <v>309</v>
      </c>
      <c r="C18" s="100" t="s">
        <v>35</v>
      </c>
      <c r="D18" s="140" t="s">
        <v>100</v>
      </c>
      <c r="E18" s="100" t="s">
        <v>313</v>
      </c>
      <c r="F18" s="117" t="s">
        <v>316</v>
      </c>
      <c r="G18" s="118" t="s">
        <v>244</v>
      </c>
      <c r="H18" s="119" t="s">
        <v>344</v>
      </c>
      <c r="I18" s="119" t="s">
        <v>413</v>
      </c>
      <c r="J18" s="100" t="s">
        <v>311</v>
      </c>
    </row>
    <row r="19" spans="1:10" ht="33">
      <c r="A19" s="117" t="s">
        <v>76</v>
      </c>
      <c r="B19" s="117" t="s">
        <v>318</v>
      </c>
      <c r="C19" s="100" t="s">
        <v>35</v>
      </c>
      <c r="D19" s="140" t="s">
        <v>132</v>
      </c>
      <c r="E19" s="100" t="s">
        <v>319</v>
      </c>
      <c r="F19" s="117" t="s">
        <v>321</v>
      </c>
      <c r="G19" s="120" t="s">
        <v>239</v>
      </c>
      <c r="H19" s="119" t="s">
        <v>332</v>
      </c>
      <c r="I19" s="119" t="s">
        <v>348</v>
      </c>
      <c r="J19" s="100" t="s">
        <v>312</v>
      </c>
    </row>
    <row r="20" spans="1:10" ht="33">
      <c r="A20" s="117" t="s">
        <v>77</v>
      </c>
      <c r="B20" s="117" t="s">
        <v>328</v>
      </c>
      <c r="C20" s="100" t="s">
        <v>35</v>
      </c>
      <c r="D20" s="140" t="s">
        <v>100</v>
      </c>
      <c r="E20" s="100" t="s">
        <v>329</v>
      </c>
      <c r="F20" s="117" t="s">
        <v>228</v>
      </c>
      <c r="G20" s="118" t="s">
        <v>244</v>
      </c>
      <c r="H20" s="119" t="s">
        <v>331</v>
      </c>
      <c r="I20" s="119"/>
      <c r="J20" s="100" t="s">
        <v>342</v>
      </c>
    </row>
    <row r="21" spans="1:10" ht="33">
      <c r="A21" s="66" t="s">
        <v>78</v>
      </c>
      <c r="B21" s="66" t="s">
        <v>335</v>
      </c>
      <c r="C21" s="84" t="s">
        <v>356</v>
      </c>
      <c r="D21" s="144" t="s">
        <v>100</v>
      </c>
      <c r="E21" s="84" t="s">
        <v>198</v>
      </c>
      <c r="F21" s="66" t="s">
        <v>337</v>
      </c>
      <c r="G21" s="121" t="s">
        <v>239</v>
      </c>
      <c r="H21" s="85" t="s">
        <v>336</v>
      </c>
      <c r="I21" s="85" t="s">
        <v>436</v>
      </c>
      <c r="J21" s="84" t="s">
        <v>290</v>
      </c>
    </row>
    <row r="22" spans="1:10" ht="66">
      <c r="A22" s="21" t="s">
        <v>79</v>
      </c>
      <c r="B22" s="21" t="s">
        <v>340</v>
      </c>
      <c r="C22" s="125" t="s">
        <v>35</v>
      </c>
      <c r="D22" s="22" t="s">
        <v>225</v>
      </c>
      <c r="E22" s="125" t="s">
        <v>341</v>
      </c>
      <c r="F22" s="21" t="s">
        <v>347</v>
      </c>
      <c r="G22" s="118" t="s">
        <v>244</v>
      </c>
      <c r="H22" s="119" t="s">
        <v>405</v>
      </c>
      <c r="I22" s="126" t="s">
        <v>502</v>
      </c>
      <c r="J22" s="127" t="s">
        <v>343</v>
      </c>
    </row>
    <row r="23" spans="1:10" ht="33">
      <c r="A23" s="117" t="s">
        <v>80</v>
      </c>
      <c r="B23" s="117" t="s">
        <v>350</v>
      </c>
      <c r="C23" s="100" t="s">
        <v>351</v>
      </c>
      <c r="D23" s="140" t="s">
        <v>161</v>
      </c>
      <c r="E23" s="119" t="s">
        <v>352</v>
      </c>
      <c r="F23" s="117" t="s">
        <v>228</v>
      </c>
      <c r="G23" s="118" t="s">
        <v>244</v>
      </c>
      <c r="H23" s="119" t="s">
        <v>358</v>
      </c>
      <c r="I23" s="119" t="s">
        <v>580</v>
      </c>
      <c r="J23" s="127" t="s">
        <v>363</v>
      </c>
    </row>
    <row r="24" spans="1:10" ht="49.5">
      <c r="A24" s="66" t="s">
        <v>81</v>
      </c>
      <c r="B24" s="66" t="s">
        <v>357</v>
      </c>
      <c r="C24" s="84" t="s">
        <v>169</v>
      </c>
      <c r="D24" s="144" t="s">
        <v>225</v>
      </c>
      <c r="E24" s="84" t="s">
        <v>280</v>
      </c>
      <c r="F24" s="66" t="s">
        <v>282</v>
      </c>
      <c r="G24" s="81" t="s">
        <v>244</v>
      </c>
      <c r="H24" s="85" t="s">
        <v>432</v>
      </c>
      <c r="I24" s="85" t="s">
        <v>360</v>
      </c>
      <c r="J24" s="84" t="s">
        <v>390</v>
      </c>
    </row>
    <row r="25" spans="1:10" ht="33">
      <c r="A25" s="117" t="s">
        <v>82</v>
      </c>
      <c r="B25" s="117" t="s">
        <v>361</v>
      </c>
      <c r="C25" s="100" t="s">
        <v>35</v>
      </c>
      <c r="D25" s="140" t="s">
        <v>225</v>
      </c>
      <c r="E25" s="100" t="s">
        <v>362</v>
      </c>
      <c r="F25" s="117" t="s">
        <v>228</v>
      </c>
      <c r="G25" s="118" t="s">
        <v>244</v>
      </c>
      <c r="H25" s="119" t="s">
        <v>391</v>
      </c>
      <c r="I25" s="119" t="s">
        <v>400</v>
      </c>
      <c r="J25" s="100" t="s">
        <v>364</v>
      </c>
    </row>
    <row r="26" spans="1:10" ht="33">
      <c r="A26" s="117" t="s">
        <v>83</v>
      </c>
      <c r="B26" s="117" t="s">
        <v>367</v>
      </c>
      <c r="C26" s="100" t="s">
        <v>35</v>
      </c>
      <c r="D26" s="140" t="s">
        <v>100</v>
      </c>
      <c r="E26" s="100" t="s">
        <v>368</v>
      </c>
      <c r="F26" s="117" t="s">
        <v>371</v>
      </c>
      <c r="G26" s="118" t="s">
        <v>244</v>
      </c>
      <c r="H26" s="119" t="s">
        <v>479</v>
      </c>
      <c r="I26" s="119" t="s">
        <v>508</v>
      </c>
      <c r="J26" s="100" t="s">
        <v>369</v>
      </c>
    </row>
    <row r="27" spans="1:10" ht="66">
      <c r="A27" s="117" t="s">
        <v>84</v>
      </c>
      <c r="B27" s="117" t="s">
        <v>381</v>
      </c>
      <c r="C27" s="100" t="s">
        <v>35</v>
      </c>
      <c r="D27" s="140" t="s">
        <v>225</v>
      </c>
      <c r="E27" s="100" t="s">
        <v>382</v>
      </c>
      <c r="F27" s="117" t="s">
        <v>385</v>
      </c>
      <c r="G27" s="118" t="s">
        <v>244</v>
      </c>
      <c r="H27" s="119" t="s">
        <v>601</v>
      </c>
      <c r="I27" s="119" t="s">
        <v>466</v>
      </c>
      <c r="J27" s="100" t="s">
        <v>397</v>
      </c>
    </row>
    <row r="28" spans="1:10" ht="66">
      <c r="A28" s="66" t="s">
        <v>85</v>
      </c>
      <c r="B28" s="66" t="s">
        <v>387</v>
      </c>
      <c r="C28" s="84" t="s">
        <v>388</v>
      </c>
      <c r="D28" s="144" t="s">
        <v>132</v>
      </c>
      <c r="E28" s="84" t="s">
        <v>389</v>
      </c>
      <c r="F28" s="66" t="s">
        <v>393</v>
      </c>
      <c r="G28" s="81" t="s">
        <v>244</v>
      </c>
      <c r="H28" s="85" t="s">
        <v>444</v>
      </c>
      <c r="I28" s="85" t="s">
        <v>412</v>
      </c>
      <c r="J28" s="84" t="s">
        <v>333</v>
      </c>
    </row>
    <row r="29" spans="1:10" ht="49.5">
      <c r="A29" s="117" t="s">
        <v>86</v>
      </c>
      <c r="B29" s="117" t="s">
        <v>395</v>
      </c>
      <c r="C29" s="100" t="s">
        <v>403</v>
      </c>
      <c r="D29" s="140" t="s">
        <v>100</v>
      </c>
      <c r="E29" s="119" t="s">
        <v>396</v>
      </c>
      <c r="F29" s="117" t="s">
        <v>296</v>
      </c>
      <c r="G29" s="118" t="s">
        <v>244</v>
      </c>
      <c r="H29" s="119" t="s">
        <v>399</v>
      </c>
      <c r="I29" s="119" t="s">
        <v>616</v>
      </c>
      <c r="J29" s="100" t="s">
        <v>398</v>
      </c>
    </row>
    <row r="30" spans="1:10" ht="33">
      <c r="A30" s="117" t="s">
        <v>87</v>
      </c>
      <c r="B30" s="117" t="s">
        <v>402</v>
      </c>
      <c r="C30" s="100" t="s">
        <v>35</v>
      </c>
      <c r="D30" s="140" t="s">
        <v>225</v>
      </c>
      <c r="E30" s="100" t="s">
        <v>224</v>
      </c>
      <c r="F30" s="117" t="s">
        <v>337</v>
      </c>
      <c r="G30" s="120" t="s">
        <v>239</v>
      </c>
      <c r="H30" s="119" t="s">
        <v>406</v>
      </c>
      <c r="I30" s="119" t="s">
        <v>532</v>
      </c>
      <c r="J30" s="100" t="s">
        <v>416</v>
      </c>
    </row>
    <row r="31" spans="1:10" ht="66">
      <c r="A31" s="66" t="s">
        <v>88</v>
      </c>
      <c r="B31" s="66" t="s">
        <v>408</v>
      </c>
      <c r="C31" s="84" t="s">
        <v>169</v>
      </c>
      <c r="D31" s="144" t="s">
        <v>100</v>
      </c>
      <c r="E31" s="84" t="s">
        <v>300</v>
      </c>
      <c r="F31" s="66" t="s">
        <v>411</v>
      </c>
      <c r="G31" s="81" t="s">
        <v>244</v>
      </c>
      <c r="H31" s="85" t="s">
        <v>559</v>
      </c>
      <c r="I31" s="85" t="s">
        <v>435</v>
      </c>
      <c r="J31" s="84" t="s">
        <v>279</v>
      </c>
    </row>
    <row r="32" spans="1:10" ht="49.5">
      <c r="A32" s="117" t="s">
        <v>89</v>
      </c>
      <c r="B32" s="117" t="s">
        <v>415</v>
      </c>
      <c r="C32" s="100" t="s">
        <v>35</v>
      </c>
      <c r="D32" s="140" t="s">
        <v>100</v>
      </c>
      <c r="E32" s="100" t="s">
        <v>419</v>
      </c>
      <c r="F32" s="117" t="s">
        <v>275</v>
      </c>
      <c r="G32" s="118" t="s">
        <v>244</v>
      </c>
      <c r="H32" s="119" t="s">
        <v>420</v>
      </c>
      <c r="I32" s="119" t="s">
        <v>421</v>
      </c>
      <c r="J32" s="100" t="s">
        <v>417</v>
      </c>
    </row>
    <row r="33" spans="1:10" ht="16.5">
      <c r="A33" s="117" t="s">
        <v>90</v>
      </c>
      <c r="B33" s="117" t="s">
        <v>422</v>
      </c>
      <c r="C33" s="100" t="s">
        <v>35</v>
      </c>
      <c r="D33" s="140" t="s">
        <v>225</v>
      </c>
      <c r="E33" s="100" t="s">
        <v>423</v>
      </c>
      <c r="F33" s="117" t="s">
        <v>260</v>
      </c>
      <c r="G33" s="145" t="s">
        <v>199</v>
      </c>
      <c r="H33" s="119"/>
      <c r="I33" s="119"/>
      <c r="J33" s="100" t="s">
        <v>418</v>
      </c>
    </row>
    <row r="34" spans="1:10" ht="33">
      <c r="A34" s="117" t="s">
        <v>91</v>
      </c>
      <c r="B34" s="117" t="s">
        <v>424</v>
      </c>
      <c r="C34" s="100" t="s">
        <v>35</v>
      </c>
      <c r="D34" s="140" t="s">
        <v>100</v>
      </c>
      <c r="E34" s="100" t="s">
        <v>426</v>
      </c>
      <c r="F34" s="117" t="s">
        <v>428</v>
      </c>
      <c r="G34" s="118" t="s">
        <v>244</v>
      </c>
      <c r="H34" s="119" t="s">
        <v>427</v>
      </c>
      <c r="I34" s="119" t="s">
        <v>429</v>
      </c>
      <c r="J34" s="100" t="s">
        <v>425</v>
      </c>
    </row>
    <row r="35" spans="1:10" ht="49.5">
      <c r="A35" s="117" t="s">
        <v>92</v>
      </c>
      <c r="B35" s="117" t="s">
        <v>430</v>
      </c>
      <c r="C35" s="100" t="s">
        <v>35</v>
      </c>
      <c r="D35" s="140" t="s">
        <v>225</v>
      </c>
      <c r="E35" s="100" t="s">
        <v>242</v>
      </c>
      <c r="F35" s="117" t="s">
        <v>434</v>
      </c>
      <c r="G35" s="118" t="s">
        <v>244</v>
      </c>
      <c r="H35" s="119" t="s">
        <v>462</v>
      </c>
      <c r="I35" s="119" t="s">
        <v>437</v>
      </c>
      <c r="J35" s="100" t="s">
        <v>431</v>
      </c>
    </row>
    <row r="36" spans="1:10" ht="33">
      <c r="A36" s="117" t="s">
        <v>93</v>
      </c>
      <c r="B36" s="117" t="s">
        <v>443</v>
      </c>
      <c r="C36" s="100" t="s">
        <v>35</v>
      </c>
      <c r="D36" s="140" t="s">
        <v>100</v>
      </c>
      <c r="E36" s="100" t="s">
        <v>234</v>
      </c>
      <c r="F36" s="117" t="s">
        <v>446</v>
      </c>
      <c r="G36" s="118" t="s">
        <v>244</v>
      </c>
      <c r="H36" s="119" t="s">
        <v>461</v>
      </c>
      <c r="I36" s="119" t="s">
        <v>465</v>
      </c>
      <c r="J36" s="100" t="s">
        <v>459</v>
      </c>
    </row>
    <row r="37" spans="1:10" ht="33">
      <c r="A37" s="12" t="s">
        <v>94</v>
      </c>
      <c r="B37" s="12" t="s">
        <v>450</v>
      </c>
      <c r="C37" s="13" t="s">
        <v>37</v>
      </c>
      <c r="D37" s="138" t="s">
        <v>225</v>
      </c>
      <c r="E37" s="13" t="s">
        <v>452</v>
      </c>
      <c r="F37" s="12" t="s">
        <v>371</v>
      </c>
      <c r="G37" s="15" t="s">
        <v>244</v>
      </c>
      <c r="H37" s="16" t="s">
        <v>506</v>
      </c>
      <c r="I37" s="16" t="s">
        <v>603</v>
      </c>
      <c r="J37" s="13" t="s">
        <v>474</v>
      </c>
    </row>
    <row r="38" spans="1:10" ht="49.5">
      <c r="A38" s="117" t="s">
        <v>95</v>
      </c>
      <c r="B38" s="117" t="s">
        <v>457</v>
      </c>
      <c r="C38" s="100" t="s">
        <v>351</v>
      </c>
      <c r="D38" s="140" t="s">
        <v>161</v>
      </c>
      <c r="E38" s="100" t="s">
        <v>458</v>
      </c>
      <c r="F38" s="117" t="s">
        <v>464</v>
      </c>
      <c r="G38" s="118" t="s">
        <v>244</v>
      </c>
      <c r="H38" s="119" t="s">
        <v>528</v>
      </c>
      <c r="I38" s="119" t="s">
        <v>656</v>
      </c>
      <c r="J38" s="100" t="s">
        <v>460</v>
      </c>
    </row>
    <row r="39" spans="1:10" ht="49.5">
      <c r="A39" s="117" t="s">
        <v>96</v>
      </c>
      <c r="B39" s="117" t="s">
        <v>469</v>
      </c>
      <c r="C39" s="100" t="s">
        <v>351</v>
      </c>
      <c r="D39" s="140" t="s">
        <v>225</v>
      </c>
      <c r="E39" s="100" t="s">
        <v>352</v>
      </c>
      <c r="F39" s="117" t="s">
        <v>472</v>
      </c>
      <c r="G39" s="118" t="s">
        <v>244</v>
      </c>
      <c r="H39" s="119" t="s">
        <v>518</v>
      </c>
      <c r="I39" s="119" t="s">
        <v>521</v>
      </c>
      <c r="J39" s="100" t="s">
        <v>477</v>
      </c>
    </row>
    <row r="40" spans="1:10" ht="66">
      <c r="A40" s="12" t="s">
        <v>97</v>
      </c>
      <c r="B40" s="12" t="s">
        <v>473</v>
      </c>
      <c r="C40" s="13" t="s">
        <v>37</v>
      </c>
      <c r="D40" s="138" t="s">
        <v>100</v>
      </c>
      <c r="E40" s="13" t="s">
        <v>476</v>
      </c>
      <c r="F40" s="12" t="s">
        <v>481</v>
      </c>
      <c r="G40" s="15" t="s">
        <v>244</v>
      </c>
      <c r="H40" s="16" t="s">
        <v>494</v>
      </c>
      <c r="I40" s="16" t="s">
        <v>621</v>
      </c>
      <c r="J40" s="13" t="s">
        <v>505</v>
      </c>
    </row>
    <row r="41" spans="1:10" ht="66">
      <c r="A41" s="21" t="s">
        <v>98</v>
      </c>
      <c r="B41" s="21" t="s">
        <v>483</v>
      </c>
      <c r="C41" s="100" t="s">
        <v>351</v>
      </c>
      <c r="D41" s="22" t="s">
        <v>161</v>
      </c>
      <c r="E41" s="125" t="s">
        <v>484</v>
      </c>
      <c r="F41" s="21" t="s">
        <v>486</v>
      </c>
      <c r="G41" s="118" t="s">
        <v>244</v>
      </c>
      <c r="H41" s="126" t="s">
        <v>485</v>
      </c>
      <c r="I41" s="126" t="s">
        <v>572</v>
      </c>
      <c r="J41" s="127" t="s">
        <v>478</v>
      </c>
    </row>
    <row r="42" spans="1:10" ht="33">
      <c r="A42" s="117" t="s">
        <v>104</v>
      </c>
      <c r="B42" s="117" t="s">
        <v>492</v>
      </c>
      <c r="C42" s="125" t="s">
        <v>35</v>
      </c>
      <c r="D42" s="140" t="s">
        <v>225</v>
      </c>
      <c r="E42" s="100" t="s">
        <v>368</v>
      </c>
      <c r="F42" s="117" t="s">
        <v>228</v>
      </c>
      <c r="G42" s="118" t="s">
        <v>244</v>
      </c>
      <c r="H42" s="119" t="s">
        <v>495</v>
      </c>
      <c r="I42" s="119" t="s">
        <v>496</v>
      </c>
      <c r="J42" s="127" t="s">
        <v>510</v>
      </c>
    </row>
    <row r="43" spans="1:10" ht="49.5">
      <c r="A43" s="66" t="s">
        <v>105</v>
      </c>
      <c r="B43" s="66" t="s">
        <v>497</v>
      </c>
      <c r="C43" s="84" t="s">
        <v>169</v>
      </c>
      <c r="D43" s="144" t="s">
        <v>225</v>
      </c>
      <c r="E43" s="84" t="s">
        <v>498</v>
      </c>
      <c r="F43" s="66" t="s">
        <v>446</v>
      </c>
      <c r="G43" s="81" t="s">
        <v>244</v>
      </c>
      <c r="H43" s="85" t="s">
        <v>500</v>
      </c>
      <c r="I43" s="85" t="s">
        <v>503</v>
      </c>
      <c r="J43" s="84" t="s">
        <v>499</v>
      </c>
    </row>
    <row r="44" spans="1:10" ht="49.5">
      <c r="A44" s="12" t="s">
        <v>106</v>
      </c>
      <c r="B44" s="12" t="s">
        <v>504</v>
      </c>
      <c r="C44" s="13" t="s">
        <v>37</v>
      </c>
      <c r="D44" s="138" t="s">
        <v>225</v>
      </c>
      <c r="E44" s="13" t="s">
        <v>224</v>
      </c>
      <c r="F44" s="12" t="s">
        <v>434</v>
      </c>
      <c r="G44" s="15" t="s">
        <v>244</v>
      </c>
      <c r="H44" s="16" t="s">
        <v>507</v>
      </c>
      <c r="I44" s="16" t="s">
        <v>394</v>
      </c>
      <c r="J44" s="13" t="s">
        <v>305</v>
      </c>
    </row>
    <row r="45" spans="1:10" ht="66">
      <c r="A45" s="117" t="s">
        <v>107</v>
      </c>
      <c r="B45" s="117" t="s">
        <v>509</v>
      </c>
      <c r="C45" s="100" t="s">
        <v>35</v>
      </c>
      <c r="D45" s="140" t="s">
        <v>225</v>
      </c>
      <c r="E45" s="100" t="s">
        <v>512</v>
      </c>
      <c r="F45" s="117" t="s">
        <v>434</v>
      </c>
      <c r="G45" s="118" t="s">
        <v>244</v>
      </c>
      <c r="H45" s="119" t="s">
        <v>568</v>
      </c>
      <c r="I45" s="119" t="s">
        <v>531</v>
      </c>
      <c r="J45" s="100" t="s">
        <v>511</v>
      </c>
    </row>
    <row r="46" spans="1:10" ht="49.5">
      <c r="A46" s="117" t="s">
        <v>108</v>
      </c>
      <c r="B46" s="117" t="s">
        <v>515</v>
      </c>
      <c r="C46" s="100" t="s">
        <v>351</v>
      </c>
      <c r="D46" s="140" t="s">
        <v>161</v>
      </c>
      <c r="E46" s="100" t="s">
        <v>516</v>
      </c>
      <c r="F46" s="117" t="s">
        <v>520</v>
      </c>
      <c r="G46" s="118" t="s">
        <v>244</v>
      </c>
      <c r="H46" s="119" t="s">
        <v>527</v>
      </c>
      <c r="I46" s="119" t="s">
        <v>585</v>
      </c>
      <c r="J46" s="100" t="s">
        <v>549</v>
      </c>
    </row>
    <row r="47" spans="1:10" ht="82.5">
      <c r="A47" s="66" t="s">
        <v>162</v>
      </c>
      <c r="B47" s="66" t="s">
        <v>524</v>
      </c>
      <c r="C47" s="84" t="s">
        <v>388</v>
      </c>
      <c r="D47" s="144" t="s">
        <v>161</v>
      </c>
      <c r="E47" s="84" t="s">
        <v>525</v>
      </c>
      <c r="F47" s="66" t="s">
        <v>530</v>
      </c>
      <c r="G47" s="81" t="s">
        <v>244</v>
      </c>
      <c r="H47" s="85" t="s">
        <v>567</v>
      </c>
      <c r="I47" s="85" t="s">
        <v>579</v>
      </c>
      <c r="J47" s="84" t="s">
        <v>499</v>
      </c>
    </row>
    <row r="48" spans="1:10" ht="49.5">
      <c r="A48" s="12" t="s">
        <v>163</v>
      </c>
      <c r="B48" s="12" t="s">
        <v>534</v>
      </c>
      <c r="C48" s="13" t="s">
        <v>535</v>
      </c>
      <c r="D48" s="138" t="s">
        <v>161</v>
      </c>
      <c r="E48" s="13" t="s">
        <v>537</v>
      </c>
      <c r="F48" s="12" t="s">
        <v>539</v>
      </c>
      <c r="G48" s="15" t="s">
        <v>244</v>
      </c>
      <c r="H48" s="16" t="s">
        <v>538</v>
      </c>
      <c r="I48" s="16" t="s">
        <v>571</v>
      </c>
      <c r="J48" s="13" t="s">
        <v>564</v>
      </c>
    </row>
    <row r="49" spans="1:10" ht="16.5">
      <c r="A49" s="117" t="s">
        <v>164</v>
      </c>
      <c r="B49" s="117" t="s">
        <v>548</v>
      </c>
      <c r="C49" s="100" t="s">
        <v>351</v>
      </c>
      <c r="D49" s="140" t="s">
        <v>161</v>
      </c>
      <c r="E49" s="100" t="s">
        <v>319</v>
      </c>
      <c r="F49" s="117" t="s">
        <v>551</v>
      </c>
      <c r="G49" s="120" t="s">
        <v>239</v>
      </c>
      <c r="H49" s="119"/>
      <c r="I49" s="119"/>
      <c r="J49" s="100" t="s">
        <v>557</v>
      </c>
    </row>
    <row r="50" spans="1:10" ht="66">
      <c r="A50" s="66" t="s">
        <v>165</v>
      </c>
      <c r="B50" s="66" t="s">
        <v>552</v>
      </c>
      <c r="C50" s="84" t="s">
        <v>388</v>
      </c>
      <c r="D50" s="144" t="s">
        <v>132</v>
      </c>
      <c r="E50" s="84" t="s">
        <v>553</v>
      </c>
      <c r="F50" s="66" t="s">
        <v>316</v>
      </c>
      <c r="G50" s="81" t="s">
        <v>244</v>
      </c>
      <c r="H50" s="85" t="s">
        <v>566</v>
      </c>
      <c r="I50" s="85" t="s">
        <v>614</v>
      </c>
      <c r="J50" s="84" t="s">
        <v>564</v>
      </c>
    </row>
    <row r="51" spans="1:10" ht="49.5">
      <c r="A51" s="21" t="s">
        <v>166</v>
      </c>
      <c r="B51" s="180" t="s">
        <v>556</v>
      </c>
      <c r="C51" s="181" t="s">
        <v>35</v>
      </c>
      <c r="D51" s="182" t="s">
        <v>225</v>
      </c>
      <c r="E51" s="181" t="s">
        <v>313</v>
      </c>
      <c r="F51" s="180" t="s">
        <v>464</v>
      </c>
      <c r="G51" s="118" t="s">
        <v>244</v>
      </c>
      <c r="H51" s="183" t="s">
        <v>589</v>
      </c>
      <c r="I51" s="183" t="s">
        <v>561</v>
      </c>
      <c r="J51" s="127" t="s">
        <v>575</v>
      </c>
    </row>
    <row r="52" spans="1:10" ht="66">
      <c r="A52" s="168" t="s">
        <v>167</v>
      </c>
      <c r="B52" s="184" t="s">
        <v>562</v>
      </c>
      <c r="C52" s="185" t="s">
        <v>169</v>
      </c>
      <c r="D52" s="186" t="s">
        <v>100</v>
      </c>
      <c r="E52" s="185" t="s">
        <v>563</v>
      </c>
      <c r="F52" s="184" t="s">
        <v>570</v>
      </c>
      <c r="G52" s="81" t="s">
        <v>244</v>
      </c>
      <c r="H52" s="187" t="s">
        <v>569</v>
      </c>
      <c r="I52" s="187" t="s">
        <v>573</v>
      </c>
      <c r="J52" s="174" t="s">
        <v>564</v>
      </c>
    </row>
    <row r="53" spans="1:10" ht="66">
      <c r="A53" s="117" t="s">
        <v>109</v>
      </c>
      <c r="B53" s="122" t="s">
        <v>574</v>
      </c>
      <c r="C53" s="123" t="s">
        <v>35</v>
      </c>
      <c r="D53" s="147" t="s">
        <v>100</v>
      </c>
      <c r="E53" s="181" t="s">
        <v>341</v>
      </c>
      <c r="F53" s="122" t="s">
        <v>275</v>
      </c>
      <c r="G53" s="118" t="s">
        <v>244</v>
      </c>
      <c r="H53" s="124" t="s">
        <v>578</v>
      </c>
      <c r="I53" s="124" t="s">
        <v>581</v>
      </c>
      <c r="J53" s="123" t="s">
        <v>576</v>
      </c>
    </row>
    <row r="54" spans="1:10" ht="49.5">
      <c r="A54" s="117" t="s">
        <v>110</v>
      </c>
      <c r="B54" s="122" t="s">
        <v>582</v>
      </c>
      <c r="C54" s="123" t="s">
        <v>35</v>
      </c>
      <c r="D54" s="147" t="s">
        <v>225</v>
      </c>
      <c r="E54" s="123" t="s">
        <v>329</v>
      </c>
      <c r="F54" s="122" t="s">
        <v>411</v>
      </c>
      <c r="G54" s="118" t="s">
        <v>244</v>
      </c>
      <c r="H54" s="124" t="s">
        <v>584</v>
      </c>
      <c r="I54" s="124" t="s">
        <v>586</v>
      </c>
      <c r="J54" s="123" t="s">
        <v>599</v>
      </c>
    </row>
    <row r="55" spans="1:10" ht="33">
      <c r="A55" s="12" t="s">
        <v>111</v>
      </c>
      <c r="B55" s="188" t="s">
        <v>587</v>
      </c>
      <c r="C55" s="189" t="s">
        <v>37</v>
      </c>
      <c r="D55" s="190" t="s">
        <v>100</v>
      </c>
      <c r="E55" s="189" t="s">
        <v>304</v>
      </c>
      <c r="F55" s="188" t="s">
        <v>253</v>
      </c>
      <c r="G55" s="15" t="s">
        <v>244</v>
      </c>
      <c r="H55" s="191" t="s">
        <v>590</v>
      </c>
      <c r="I55" s="191" t="s">
        <v>591</v>
      </c>
      <c r="J55" s="189" t="s">
        <v>588</v>
      </c>
    </row>
    <row r="56" spans="1:10" ht="82.5">
      <c r="A56" s="66" t="s">
        <v>112</v>
      </c>
      <c r="B56" s="192" t="s">
        <v>592</v>
      </c>
      <c r="C56" s="193" t="s">
        <v>169</v>
      </c>
      <c r="D56" s="194" t="s">
        <v>225</v>
      </c>
      <c r="E56" s="193" t="s">
        <v>593</v>
      </c>
      <c r="F56" s="192" t="s">
        <v>347</v>
      </c>
      <c r="G56" s="81" t="s">
        <v>244</v>
      </c>
      <c r="H56" s="195" t="s">
        <v>594</v>
      </c>
      <c r="I56" s="195" t="s">
        <v>596</v>
      </c>
      <c r="J56" s="193" t="s">
        <v>606</v>
      </c>
    </row>
    <row r="57" spans="1:10" ht="33">
      <c r="A57" s="117" t="s">
        <v>113</v>
      </c>
      <c r="B57" s="122" t="s">
        <v>597</v>
      </c>
      <c r="C57" s="123" t="s">
        <v>35</v>
      </c>
      <c r="D57" s="147" t="s">
        <v>225</v>
      </c>
      <c r="E57" s="123" t="s">
        <v>598</v>
      </c>
      <c r="F57" s="122" t="s">
        <v>253</v>
      </c>
      <c r="G57" s="118" t="s">
        <v>244</v>
      </c>
      <c r="H57" s="124" t="s">
        <v>602</v>
      </c>
      <c r="I57" s="124" t="s">
        <v>604</v>
      </c>
      <c r="J57" s="123" t="s">
        <v>610</v>
      </c>
    </row>
    <row r="58" spans="1:10" ht="33">
      <c r="A58" s="66" t="s">
        <v>114</v>
      </c>
      <c r="B58" s="66" t="s">
        <v>605</v>
      </c>
      <c r="C58" s="84" t="s">
        <v>169</v>
      </c>
      <c r="D58" s="144" t="s">
        <v>100</v>
      </c>
      <c r="E58" s="84" t="s">
        <v>593</v>
      </c>
      <c r="F58" s="66" t="s">
        <v>446</v>
      </c>
      <c r="G58" s="81" t="s">
        <v>244</v>
      </c>
      <c r="H58" s="85" t="s">
        <v>607</v>
      </c>
      <c r="I58" s="85" t="s">
        <v>615</v>
      </c>
      <c r="J58" s="84" t="s">
        <v>588</v>
      </c>
    </row>
    <row r="59" spans="1:10" ht="82.5">
      <c r="A59" s="117" t="s">
        <v>115</v>
      </c>
      <c r="B59" s="117" t="s">
        <v>609</v>
      </c>
      <c r="C59" s="100" t="s">
        <v>35</v>
      </c>
      <c r="D59" s="140" t="s">
        <v>100</v>
      </c>
      <c r="E59" s="100" t="s">
        <v>224</v>
      </c>
      <c r="F59" s="117" t="s">
        <v>613</v>
      </c>
      <c r="G59" s="118" t="s">
        <v>244</v>
      </c>
      <c r="H59" s="119" t="s">
        <v>612</v>
      </c>
      <c r="I59" s="119" t="s">
        <v>617</v>
      </c>
      <c r="J59" s="100" t="s">
        <v>611</v>
      </c>
    </row>
    <row r="60" spans="1:10" ht="66">
      <c r="A60" s="117" t="s">
        <v>116</v>
      </c>
      <c r="B60" s="21" t="s">
        <v>619</v>
      </c>
      <c r="C60" s="100" t="s">
        <v>35</v>
      </c>
      <c r="D60" s="147" t="s">
        <v>225</v>
      </c>
      <c r="E60" s="100" t="s">
        <v>396</v>
      </c>
      <c r="F60" s="117" t="s">
        <v>296</v>
      </c>
      <c r="G60" s="118" t="s">
        <v>244</v>
      </c>
      <c r="H60" s="119" t="s">
        <v>620</v>
      </c>
      <c r="I60" s="126" t="s">
        <v>622</v>
      </c>
      <c r="J60" s="100" t="s">
        <v>618</v>
      </c>
    </row>
    <row r="61" spans="1:10" ht="82.5">
      <c r="A61" s="117" t="s">
        <v>117</v>
      </c>
      <c r="B61" s="117" t="s">
        <v>623</v>
      </c>
      <c r="C61" s="100" t="s">
        <v>35</v>
      </c>
      <c r="D61" s="140" t="s">
        <v>100</v>
      </c>
      <c r="E61" s="100" t="s">
        <v>293</v>
      </c>
      <c r="F61" s="117" t="s">
        <v>613</v>
      </c>
      <c r="G61" s="118" t="s">
        <v>244</v>
      </c>
      <c r="H61" s="119" t="s">
        <v>626</v>
      </c>
      <c r="I61" s="119" t="s">
        <v>627</v>
      </c>
      <c r="J61" s="100" t="s">
        <v>624</v>
      </c>
    </row>
    <row r="62" spans="1:10" ht="66">
      <c r="A62" s="117" t="s">
        <v>118</v>
      </c>
      <c r="B62" s="117" t="s">
        <v>628</v>
      </c>
      <c r="C62" s="100" t="s">
        <v>35</v>
      </c>
      <c r="D62" s="140" t="s">
        <v>100</v>
      </c>
      <c r="E62" s="100" t="s">
        <v>286</v>
      </c>
      <c r="F62" s="122" t="s">
        <v>631</v>
      </c>
      <c r="G62" s="118" t="s">
        <v>244</v>
      </c>
      <c r="H62" s="119" t="s">
        <v>630</v>
      </c>
      <c r="I62" s="119" t="s">
        <v>633</v>
      </c>
      <c r="J62" s="100" t="s">
        <v>642</v>
      </c>
    </row>
    <row r="63" spans="1:10" ht="49.5">
      <c r="A63" s="12" t="s">
        <v>119</v>
      </c>
      <c r="B63" s="12" t="s">
        <v>634</v>
      </c>
      <c r="C63" s="13" t="s">
        <v>37</v>
      </c>
      <c r="D63" s="138" t="s">
        <v>100</v>
      </c>
      <c r="E63" s="13" t="s">
        <v>636</v>
      </c>
      <c r="F63" s="12" t="s">
        <v>638</v>
      </c>
      <c r="G63" s="15" t="s">
        <v>244</v>
      </c>
      <c r="H63" s="16" t="s">
        <v>637</v>
      </c>
      <c r="I63" s="16" t="s">
        <v>639</v>
      </c>
      <c r="J63" s="13" t="s">
        <v>651</v>
      </c>
    </row>
    <row r="64" spans="1:10" ht="16.5">
      <c r="A64" s="117" t="s">
        <v>120</v>
      </c>
      <c r="B64" s="117" t="s">
        <v>644</v>
      </c>
      <c r="C64" s="100" t="s">
        <v>35</v>
      </c>
      <c r="D64" s="140" t="s">
        <v>100</v>
      </c>
      <c r="E64" s="100" t="s">
        <v>423</v>
      </c>
      <c r="F64" s="117" t="s">
        <v>220</v>
      </c>
      <c r="G64" s="145" t="s">
        <v>199</v>
      </c>
      <c r="H64" s="119" t="s">
        <v>645</v>
      </c>
      <c r="I64" s="119" t="s">
        <v>646</v>
      </c>
      <c r="J64" s="100" t="s">
        <v>643</v>
      </c>
    </row>
    <row r="65" spans="1:10" ht="33">
      <c r="A65" s="117" t="s">
        <v>121</v>
      </c>
      <c r="B65" s="117" t="s">
        <v>650</v>
      </c>
      <c r="C65" s="100" t="s">
        <v>35</v>
      </c>
      <c r="D65" s="140" t="s">
        <v>225</v>
      </c>
      <c r="E65" s="100" t="s">
        <v>648</v>
      </c>
      <c r="F65" s="117" t="s">
        <v>371</v>
      </c>
      <c r="G65" s="118" t="s">
        <v>244</v>
      </c>
      <c r="H65" s="119" t="s">
        <v>649</v>
      </c>
      <c r="I65" s="119" t="s">
        <v>632</v>
      </c>
      <c r="J65" s="100" t="s">
        <v>647</v>
      </c>
    </row>
    <row r="66" spans="1:10" ht="49.5">
      <c r="A66" s="66" t="s">
        <v>122</v>
      </c>
      <c r="B66" s="66" t="s">
        <v>653</v>
      </c>
      <c r="C66" s="84" t="s">
        <v>169</v>
      </c>
      <c r="D66" s="144" t="s">
        <v>225</v>
      </c>
      <c r="E66" s="84" t="s">
        <v>654</v>
      </c>
      <c r="F66" s="66" t="s">
        <v>296</v>
      </c>
      <c r="G66" s="81" t="s">
        <v>244</v>
      </c>
      <c r="H66" s="85" t="s">
        <v>655</v>
      </c>
      <c r="I66" s="85" t="s">
        <v>657</v>
      </c>
      <c r="J66" s="84" t="s">
        <v>635</v>
      </c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indexed="42"/>
  </sheetPr>
  <dimension ref="A1:I6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1" sqref="A1:I1"/>
    </sheetView>
  </sheetViews>
  <sheetFormatPr defaultColWidth="9.00390625" defaultRowHeight="16.5"/>
  <cols>
    <col min="1" max="1" width="9.00390625" style="1" customWidth="1"/>
    <col min="2" max="2" width="10.50390625" style="1" bestFit="1" customWidth="1"/>
    <col min="3" max="3" width="9.125" style="0" customWidth="1"/>
    <col min="4" max="4" width="25.625" style="0" customWidth="1"/>
    <col min="5" max="5" width="9.125" style="3" customWidth="1"/>
    <col min="6" max="6" width="5.625" style="2" customWidth="1"/>
    <col min="7" max="7" width="30.625" style="0" customWidth="1"/>
    <col min="8" max="8" width="25.625" style="0" customWidth="1"/>
    <col min="9" max="9" width="15.625" style="0" customWidth="1"/>
  </cols>
  <sheetData>
    <row r="1" spans="1:9" ht="21">
      <c r="A1" s="219" t="s">
        <v>179</v>
      </c>
      <c r="B1" s="219"/>
      <c r="C1" s="219"/>
      <c r="D1" s="219"/>
      <c r="E1" s="219"/>
      <c r="F1" s="219"/>
      <c r="G1" s="219"/>
      <c r="H1" s="219"/>
      <c r="I1" s="219"/>
    </row>
    <row r="2" spans="1:9" ht="21">
      <c r="A2" s="218"/>
      <c r="B2" s="218"/>
      <c r="C2" s="218"/>
      <c r="D2" s="218"/>
      <c r="E2" s="218"/>
      <c r="F2" s="218"/>
      <c r="G2" s="218"/>
      <c r="H2" s="218"/>
      <c r="I2" s="218"/>
    </row>
    <row r="3" spans="1:9" s="2" customFormat="1" ht="19.5">
      <c r="A3" s="7" t="s">
        <v>22</v>
      </c>
      <c r="B3" s="7" t="s">
        <v>23</v>
      </c>
      <c r="C3" s="8" t="s">
        <v>24</v>
      </c>
      <c r="D3" s="8" t="s">
        <v>25</v>
      </c>
      <c r="E3" s="7" t="s">
        <v>26</v>
      </c>
      <c r="F3" s="8" t="s">
        <v>27</v>
      </c>
      <c r="G3" s="8" t="s">
        <v>28</v>
      </c>
      <c r="H3" s="8" t="s">
        <v>29</v>
      </c>
      <c r="I3" s="8" t="s">
        <v>30</v>
      </c>
    </row>
    <row r="4" spans="1:9" ht="16.5">
      <c r="A4" s="4" t="s">
        <v>31</v>
      </c>
      <c r="B4" s="4" t="s">
        <v>197</v>
      </c>
      <c r="C4" s="59" t="s">
        <v>100</v>
      </c>
      <c r="D4" s="10" t="s">
        <v>198</v>
      </c>
      <c r="E4" s="4" t="s">
        <v>170</v>
      </c>
      <c r="F4" s="178" t="s">
        <v>199</v>
      </c>
      <c r="G4" s="11"/>
      <c r="H4" s="11"/>
      <c r="I4" s="5"/>
    </row>
    <row r="5" spans="1:9" ht="16.5">
      <c r="A5" s="4" t="s">
        <v>32</v>
      </c>
      <c r="B5" s="4" t="s">
        <v>201</v>
      </c>
      <c r="C5" s="137" t="s">
        <v>132</v>
      </c>
      <c r="D5" s="10" t="s">
        <v>202</v>
      </c>
      <c r="E5" s="4" t="s">
        <v>203</v>
      </c>
      <c r="F5" s="178" t="s">
        <v>199</v>
      </c>
      <c r="G5" s="11"/>
      <c r="H5" s="5"/>
      <c r="I5" s="5"/>
    </row>
    <row r="6" spans="1:9" ht="16.5">
      <c r="A6" s="4" t="s">
        <v>33</v>
      </c>
      <c r="B6" s="4" t="s">
        <v>216</v>
      </c>
      <c r="C6" s="137" t="s">
        <v>161</v>
      </c>
      <c r="D6" s="10" t="s">
        <v>218</v>
      </c>
      <c r="E6" s="4" t="s">
        <v>220</v>
      </c>
      <c r="F6" s="178" t="s">
        <v>199</v>
      </c>
      <c r="G6" s="11" t="s">
        <v>219</v>
      </c>
      <c r="H6" s="11"/>
      <c r="I6" s="5"/>
    </row>
  </sheetData>
  <sheetProtection/>
  <mergeCells count="2">
    <mergeCell ref="A1:I1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indexed="47"/>
  </sheetPr>
  <dimension ref="A1:I41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1" sqref="A1:I1"/>
    </sheetView>
  </sheetViews>
  <sheetFormatPr defaultColWidth="9.00390625" defaultRowHeight="16.5"/>
  <cols>
    <col min="1" max="1" width="9.00390625" style="1" customWidth="1"/>
    <col min="2" max="2" width="10.50390625" style="1" bestFit="1" customWidth="1"/>
    <col min="3" max="3" width="9.125" style="2" customWidth="1"/>
    <col min="4" max="4" width="25.625" style="0" customWidth="1"/>
    <col min="5" max="5" width="9.125" style="3" customWidth="1"/>
    <col min="6" max="6" width="5.625" style="2" customWidth="1"/>
    <col min="7" max="7" width="30.625" style="0" customWidth="1"/>
    <col min="8" max="8" width="25.625" style="0" customWidth="1"/>
    <col min="9" max="9" width="15.625" style="0" customWidth="1"/>
  </cols>
  <sheetData>
    <row r="1" spans="1:9" ht="21">
      <c r="A1" s="219" t="s">
        <v>178</v>
      </c>
      <c r="B1" s="219"/>
      <c r="C1" s="219"/>
      <c r="D1" s="219"/>
      <c r="E1" s="219"/>
      <c r="F1" s="219"/>
      <c r="G1" s="219"/>
      <c r="H1" s="219"/>
      <c r="I1" s="219"/>
    </row>
    <row r="2" spans="1:9" ht="21">
      <c r="A2" s="218"/>
      <c r="B2" s="218"/>
      <c r="C2" s="218"/>
      <c r="D2" s="218"/>
      <c r="E2" s="218"/>
      <c r="F2" s="218"/>
      <c r="G2" s="218"/>
      <c r="H2" s="218"/>
      <c r="I2" s="218"/>
    </row>
    <row r="3" spans="1:9" s="2" customFormat="1" ht="19.5">
      <c r="A3" s="7" t="s">
        <v>14</v>
      </c>
      <c r="B3" s="7" t="s">
        <v>15</v>
      </c>
      <c r="C3" s="8" t="s">
        <v>16</v>
      </c>
      <c r="D3" s="8" t="s">
        <v>34</v>
      </c>
      <c r="E3" s="7" t="s">
        <v>17</v>
      </c>
      <c r="F3" s="8" t="s">
        <v>18</v>
      </c>
      <c r="G3" s="8" t="s">
        <v>19</v>
      </c>
      <c r="H3" s="8" t="s">
        <v>20</v>
      </c>
      <c r="I3" s="8" t="s">
        <v>21</v>
      </c>
    </row>
    <row r="4" spans="1:9" ht="49.5">
      <c r="A4" s="117" t="s">
        <v>0</v>
      </c>
      <c r="B4" s="116" t="s">
        <v>233</v>
      </c>
      <c r="C4" s="140" t="s">
        <v>225</v>
      </c>
      <c r="D4" s="100" t="s">
        <v>234</v>
      </c>
      <c r="E4" s="117" t="s">
        <v>238</v>
      </c>
      <c r="F4" s="120" t="s">
        <v>239</v>
      </c>
      <c r="G4" s="119" t="s">
        <v>237</v>
      </c>
      <c r="H4" s="119" t="s">
        <v>240</v>
      </c>
      <c r="I4" s="100" t="s">
        <v>235</v>
      </c>
    </row>
    <row r="5" spans="1:9" ht="66">
      <c r="A5" s="117" t="s">
        <v>1</v>
      </c>
      <c r="B5" s="117" t="s">
        <v>241</v>
      </c>
      <c r="C5" s="140" t="s">
        <v>100</v>
      </c>
      <c r="D5" s="100" t="s">
        <v>242</v>
      </c>
      <c r="E5" s="117" t="s">
        <v>246</v>
      </c>
      <c r="F5" s="118" t="s">
        <v>244</v>
      </c>
      <c r="G5" s="119" t="s">
        <v>245</v>
      </c>
      <c r="H5" s="119" t="s">
        <v>247</v>
      </c>
      <c r="I5" s="100" t="s">
        <v>258</v>
      </c>
    </row>
    <row r="6" spans="1:9" ht="16.5">
      <c r="A6" s="117" t="s">
        <v>2</v>
      </c>
      <c r="B6" s="117" t="s">
        <v>303</v>
      </c>
      <c r="C6" s="140" t="s">
        <v>225</v>
      </c>
      <c r="D6" s="100" t="s">
        <v>304</v>
      </c>
      <c r="E6" s="117" t="s">
        <v>260</v>
      </c>
      <c r="F6" s="145" t="s">
        <v>199</v>
      </c>
      <c r="G6" s="119"/>
      <c r="H6" s="119"/>
      <c r="I6" s="119" t="s">
        <v>273</v>
      </c>
    </row>
    <row r="7" spans="1:9" ht="49.5">
      <c r="A7" s="117" t="s">
        <v>64</v>
      </c>
      <c r="B7" s="117" t="s">
        <v>270</v>
      </c>
      <c r="C7" s="140" t="s">
        <v>100</v>
      </c>
      <c r="D7" s="100" t="s">
        <v>271</v>
      </c>
      <c r="E7" s="117" t="s">
        <v>275</v>
      </c>
      <c r="F7" s="118" t="s">
        <v>244</v>
      </c>
      <c r="G7" s="119" t="s">
        <v>274</v>
      </c>
      <c r="H7" s="119" t="s">
        <v>277</v>
      </c>
      <c r="I7" s="100" t="s">
        <v>284</v>
      </c>
    </row>
    <row r="8" spans="1:9" ht="16.5">
      <c r="A8" s="117" t="s">
        <v>65</v>
      </c>
      <c r="B8" s="117" t="s">
        <v>285</v>
      </c>
      <c r="C8" s="140" t="s">
        <v>225</v>
      </c>
      <c r="D8" s="100" t="s">
        <v>286</v>
      </c>
      <c r="E8" s="117" t="s">
        <v>288</v>
      </c>
      <c r="F8" s="118" t="s">
        <v>244</v>
      </c>
      <c r="G8" s="119" t="s">
        <v>287</v>
      </c>
      <c r="H8" s="119" t="s">
        <v>289</v>
      </c>
      <c r="I8" s="100" t="s">
        <v>291</v>
      </c>
    </row>
    <row r="9" spans="1:9" ht="49.5">
      <c r="A9" s="117" t="s">
        <v>66</v>
      </c>
      <c r="B9" s="117" t="s">
        <v>292</v>
      </c>
      <c r="C9" s="140" t="s">
        <v>225</v>
      </c>
      <c r="D9" s="100" t="s">
        <v>293</v>
      </c>
      <c r="E9" s="117" t="s">
        <v>296</v>
      </c>
      <c r="F9" s="118" t="s">
        <v>244</v>
      </c>
      <c r="G9" s="119" t="s">
        <v>295</v>
      </c>
      <c r="H9" s="119" t="s">
        <v>298</v>
      </c>
      <c r="I9" s="100" t="s">
        <v>306</v>
      </c>
    </row>
    <row r="10" spans="1:9" ht="49.5">
      <c r="A10" s="117" t="s">
        <v>67</v>
      </c>
      <c r="B10" s="117" t="s">
        <v>309</v>
      </c>
      <c r="C10" s="140" t="s">
        <v>100</v>
      </c>
      <c r="D10" s="100" t="s">
        <v>313</v>
      </c>
      <c r="E10" s="117" t="s">
        <v>316</v>
      </c>
      <c r="F10" s="118" t="s">
        <v>244</v>
      </c>
      <c r="G10" s="119" t="s">
        <v>315</v>
      </c>
      <c r="H10" s="119" t="s">
        <v>317</v>
      </c>
      <c r="I10" s="100" t="s">
        <v>311</v>
      </c>
    </row>
    <row r="11" spans="1:9" ht="33">
      <c r="A11" s="117" t="s">
        <v>68</v>
      </c>
      <c r="B11" s="117" t="s">
        <v>318</v>
      </c>
      <c r="C11" s="140" t="s">
        <v>132</v>
      </c>
      <c r="D11" s="100" t="s">
        <v>319</v>
      </c>
      <c r="E11" s="117" t="s">
        <v>321</v>
      </c>
      <c r="F11" s="120" t="s">
        <v>239</v>
      </c>
      <c r="G11" s="119" t="s">
        <v>320</v>
      </c>
      <c r="H11" s="119" t="s">
        <v>322</v>
      </c>
      <c r="I11" s="100" t="s">
        <v>312</v>
      </c>
    </row>
    <row r="12" spans="1:9" ht="33">
      <c r="A12" s="117" t="s">
        <v>69</v>
      </c>
      <c r="B12" s="117" t="s">
        <v>328</v>
      </c>
      <c r="C12" s="140" t="s">
        <v>100</v>
      </c>
      <c r="D12" s="100" t="s">
        <v>329</v>
      </c>
      <c r="E12" s="117" t="s">
        <v>228</v>
      </c>
      <c r="F12" s="118" t="s">
        <v>244</v>
      </c>
      <c r="G12" s="119" t="s">
        <v>331</v>
      </c>
      <c r="H12" s="119"/>
      <c r="I12" s="100" t="s">
        <v>330</v>
      </c>
    </row>
    <row r="13" spans="1:9" ht="66">
      <c r="A13" s="117" t="s">
        <v>70</v>
      </c>
      <c r="B13" s="21" t="s">
        <v>340</v>
      </c>
      <c r="C13" s="22" t="s">
        <v>225</v>
      </c>
      <c r="D13" s="125" t="s">
        <v>341</v>
      </c>
      <c r="E13" s="21" t="s">
        <v>347</v>
      </c>
      <c r="F13" s="118" t="s">
        <v>244</v>
      </c>
      <c r="G13" s="119" t="s">
        <v>346</v>
      </c>
      <c r="H13" s="126" t="s">
        <v>349</v>
      </c>
      <c r="I13" s="127" t="s">
        <v>343</v>
      </c>
    </row>
    <row r="14" spans="1:9" ht="33">
      <c r="A14" s="117" t="s">
        <v>71</v>
      </c>
      <c r="B14" s="117" t="s">
        <v>350</v>
      </c>
      <c r="C14" s="140" t="s">
        <v>161</v>
      </c>
      <c r="D14" s="119" t="s">
        <v>352</v>
      </c>
      <c r="E14" s="117" t="s">
        <v>228</v>
      </c>
      <c r="F14" s="118" t="s">
        <v>244</v>
      </c>
      <c r="G14" s="119" t="s">
        <v>354</v>
      </c>
      <c r="H14" s="119" t="s">
        <v>355</v>
      </c>
      <c r="I14" s="127" t="s">
        <v>353</v>
      </c>
    </row>
    <row r="15" spans="1:9" ht="33">
      <c r="A15" s="117" t="s">
        <v>72</v>
      </c>
      <c r="B15" s="117" t="s">
        <v>361</v>
      </c>
      <c r="C15" s="140" t="s">
        <v>225</v>
      </c>
      <c r="D15" s="100" t="s">
        <v>362</v>
      </c>
      <c r="E15" s="117" t="s">
        <v>228</v>
      </c>
      <c r="F15" s="118" t="s">
        <v>244</v>
      </c>
      <c r="G15" s="119" t="s">
        <v>365</v>
      </c>
      <c r="H15" s="119" t="s">
        <v>366</v>
      </c>
      <c r="I15" s="100" t="s">
        <v>364</v>
      </c>
    </row>
    <row r="16" spans="1:9" ht="33">
      <c r="A16" s="117" t="s">
        <v>73</v>
      </c>
      <c r="B16" s="117" t="s">
        <v>367</v>
      </c>
      <c r="C16" s="140" t="s">
        <v>100</v>
      </c>
      <c r="D16" s="100" t="s">
        <v>368</v>
      </c>
      <c r="E16" s="117" t="s">
        <v>371</v>
      </c>
      <c r="F16" s="118" t="s">
        <v>244</v>
      </c>
      <c r="G16" s="119" t="s">
        <v>370</v>
      </c>
      <c r="H16" s="119" t="s">
        <v>373</v>
      </c>
      <c r="I16" s="100" t="s">
        <v>369</v>
      </c>
    </row>
    <row r="17" spans="1:9" ht="66">
      <c r="A17" s="117" t="s">
        <v>74</v>
      </c>
      <c r="B17" s="117" t="s">
        <v>381</v>
      </c>
      <c r="C17" s="140" t="s">
        <v>225</v>
      </c>
      <c r="D17" s="100" t="s">
        <v>382</v>
      </c>
      <c r="E17" s="117" t="s">
        <v>385</v>
      </c>
      <c r="F17" s="118" t="s">
        <v>244</v>
      </c>
      <c r="G17" s="119" t="s">
        <v>384</v>
      </c>
      <c r="H17" s="119" t="s">
        <v>386</v>
      </c>
      <c r="I17" s="100" t="s">
        <v>383</v>
      </c>
    </row>
    <row r="18" spans="1:9" ht="49.5">
      <c r="A18" s="117" t="s">
        <v>75</v>
      </c>
      <c r="B18" s="117" t="s">
        <v>395</v>
      </c>
      <c r="C18" s="140" t="s">
        <v>100</v>
      </c>
      <c r="D18" s="119" t="s">
        <v>396</v>
      </c>
      <c r="E18" s="117" t="s">
        <v>296</v>
      </c>
      <c r="F18" s="118" t="s">
        <v>244</v>
      </c>
      <c r="G18" s="119" t="s">
        <v>399</v>
      </c>
      <c r="H18" s="119" t="s">
        <v>401</v>
      </c>
      <c r="I18" s="100" t="s">
        <v>398</v>
      </c>
    </row>
    <row r="19" spans="1:9" ht="33">
      <c r="A19" s="117" t="s">
        <v>76</v>
      </c>
      <c r="B19" s="117" t="s">
        <v>402</v>
      </c>
      <c r="C19" s="140" t="s">
        <v>225</v>
      </c>
      <c r="D19" s="100" t="s">
        <v>224</v>
      </c>
      <c r="E19" s="117" t="s">
        <v>337</v>
      </c>
      <c r="F19" s="120" t="s">
        <v>239</v>
      </c>
      <c r="G19" s="119" t="s">
        <v>406</v>
      </c>
      <c r="H19" s="119" t="s">
        <v>407</v>
      </c>
      <c r="I19" s="100" t="s">
        <v>404</v>
      </c>
    </row>
    <row r="20" spans="1:9" ht="49.5">
      <c r="A20" s="117" t="s">
        <v>77</v>
      </c>
      <c r="B20" s="117" t="s">
        <v>415</v>
      </c>
      <c r="C20" s="140" t="s">
        <v>100</v>
      </c>
      <c r="D20" s="100" t="s">
        <v>419</v>
      </c>
      <c r="E20" s="117" t="s">
        <v>275</v>
      </c>
      <c r="F20" s="118" t="s">
        <v>244</v>
      </c>
      <c r="G20" s="119" t="s">
        <v>420</v>
      </c>
      <c r="H20" s="119" t="s">
        <v>421</v>
      </c>
      <c r="I20" s="100" t="s">
        <v>417</v>
      </c>
    </row>
    <row r="21" spans="1:9" ht="16.5">
      <c r="A21" s="117" t="s">
        <v>78</v>
      </c>
      <c r="B21" s="117" t="s">
        <v>422</v>
      </c>
      <c r="C21" s="140" t="s">
        <v>225</v>
      </c>
      <c r="D21" s="100" t="s">
        <v>423</v>
      </c>
      <c r="E21" s="117" t="s">
        <v>260</v>
      </c>
      <c r="F21" s="145" t="s">
        <v>199</v>
      </c>
      <c r="G21" s="119"/>
      <c r="H21" s="119"/>
      <c r="I21" s="100" t="s">
        <v>418</v>
      </c>
    </row>
    <row r="22" spans="1:9" ht="33">
      <c r="A22" s="117" t="s">
        <v>79</v>
      </c>
      <c r="B22" s="117" t="s">
        <v>424</v>
      </c>
      <c r="C22" s="140" t="s">
        <v>100</v>
      </c>
      <c r="D22" s="100" t="s">
        <v>667</v>
      </c>
      <c r="E22" s="117" t="s">
        <v>428</v>
      </c>
      <c r="F22" s="118" t="s">
        <v>244</v>
      </c>
      <c r="G22" s="119" t="s">
        <v>427</v>
      </c>
      <c r="H22" s="119" t="s">
        <v>429</v>
      </c>
      <c r="I22" s="100" t="s">
        <v>425</v>
      </c>
    </row>
    <row r="23" spans="1:9" ht="49.5">
      <c r="A23" s="117" t="s">
        <v>80</v>
      </c>
      <c r="B23" s="117" t="s">
        <v>430</v>
      </c>
      <c r="C23" s="140" t="s">
        <v>225</v>
      </c>
      <c r="D23" s="100" t="s">
        <v>242</v>
      </c>
      <c r="E23" s="117" t="s">
        <v>434</v>
      </c>
      <c r="F23" s="118" t="s">
        <v>244</v>
      </c>
      <c r="G23" s="119" t="s">
        <v>433</v>
      </c>
      <c r="H23" s="119" t="s">
        <v>437</v>
      </c>
      <c r="I23" s="100" t="s">
        <v>431</v>
      </c>
    </row>
    <row r="24" spans="1:9" ht="33">
      <c r="A24" s="117" t="s">
        <v>81</v>
      </c>
      <c r="B24" s="117" t="s">
        <v>443</v>
      </c>
      <c r="C24" s="140" t="s">
        <v>100</v>
      </c>
      <c r="D24" s="100" t="s">
        <v>234</v>
      </c>
      <c r="E24" s="117" t="s">
        <v>446</v>
      </c>
      <c r="F24" s="118" t="s">
        <v>244</v>
      </c>
      <c r="G24" s="119" t="s">
        <v>445</v>
      </c>
      <c r="H24" s="119" t="s">
        <v>447</v>
      </c>
      <c r="I24" s="100" t="s">
        <v>438</v>
      </c>
    </row>
    <row r="25" spans="1:9" ht="49.5">
      <c r="A25" s="117" t="s">
        <v>82</v>
      </c>
      <c r="B25" s="117" t="s">
        <v>457</v>
      </c>
      <c r="C25" s="140" t="s">
        <v>161</v>
      </c>
      <c r="D25" s="100" t="s">
        <v>458</v>
      </c>
      <c r="E25" s="117" t="s">
        <v>464</v>
      </c>
      <c r="F25" s="118" t="s">
        <v>244</v>
      </c>
      <c r="G25" s="119" t="s">
        <v>463</v>
      </c>
      <c r="H25" s="119" t="s">
        <v>467</v>
      </c>
      <c r="I25" s="100" t="s">
        <v>460</v>
      </c>
    </row>
    <row r="26" spans="1:9" ht="49.5">
      <c r="A26" s="117" t="s">
        <v>83</v>
      </c>
      <c r="B26" s="117" t="s">
        <v>469</v>
      </c>
      <c r="C26" s="140" t="s">
        <v>225</v>
      </c>
      <c r="D26" s="100" t="s">
        <v>352</v>
      </c>
      <c r="E26" s="117" t="s">
        <v>472</v>
      </c>
      <c r="F26" s="118" t="s">
        <v>244</v>
      </c>
      <c r="G26" s="119" t="s">
        <v>470</v>
      </c>
      <c r="H26" s="119" t="s">
        <v>471</v>
      </c>
      <c r="I26" s="100" t="s">
        <v>468</v>
      </c>
    </row>
    <row r="27" spans="1:9" ht="66">
      <c r="A27" s="117" t="s">
        <v>84</v>
      </c>
      <c r="B27" s="21" t="s">
        <v>483</v>
      </c>
      <c r="C27" s="22" t="s">
        <v>161</v>
      </c>
      <c r="D27" s="125" t="s">
        <v>484</v>
      </c>
      <c r="E27" s="21" t="s">
        <v>486</v>
      </c>
      <c r="F27" s="118" t="s">
        <v>244</v>
      </c>
      <c r="G27" s="126" t="s">
        <v>485</v>
      </c>
      <c r="H27" s="126" t="s">
        <v>487</v>
      </c>
      <c r="I27" s="127" t="s">
        <v>478</v>
      </c>
    </row>
    <row r="28" spans="1:9" ht="33">
      <c r="A28" s="117" t="s">
        <v>85</v>
      </c>
      <c r="B28" s="117" t="s">
        <v>492</v>
      </c>
      <c r="C28" s="140" t="s">
        <v>225</v>
      </c>
      <c r="D28" s="100" t="s">
        <v>368</v>
      </c>
      <c r="E28" s="117" t="s">
        <v>228</v>
      </c>
      <c r="F28" s="118" t="s">
        <v>244</v>
      </c>
      <c r="G28" s="119" t="s">
        <v>495</v>
      </c>
      <c r="H28" s="119" t="s">
        <v>496</v>
      </c>
      <c r="I28" s="127" t="s">
        <v>493</v>
      </c>
    </row>
    <row r="29" spans="1:9" ht="66">
      <c r="A29" s="117" t="s">
        <v>86</v>
      </c>
      <c r="B29" s="117" t="s">
        <v>509</v>
      </c>
      <c r="C29" s="140" t="s">
        <v>225</v>
      </c>
      <c r="D29" s="100" t="s">
        <v>512</v>
      </c>
      <c r="E29" s="117" t="s">
        <v>434</v>
      </c>
      <c r="F29" s="118" t="s">
        <v>244</v>
      </c>
      <c r="G29" s="119" t="s">
        <v>513</v>
      </c>
      <c r="H29" s="119" t="s">
        <v>514</v>
      </c>
      <c r="I29" s="100" t="s">
        <v>511</v>
      </c>
    </row>
    <row r="30" spans="1:9" ht="49.5">
      <c r="A30" s="117" t="s">
        <v>87</v>
      </c>
      <c r="B30" s="117" t="s">
        <v>515</v>
      </c>
      <c r="C30" s="140" t="s">
        <v>161</v>
      </c>
      <c r="D30" s="100" t="s">
        <v>516</v>
      </c>
      <c r="E30" s="117" t="s">
        <v>520</v>
      </c>
      <c r="F30" s="118" t="s">
        <v>244</v>
      </c>
      <c r="G30" s="119" t="s">
        <v>519</v>
      </c>
      <c r="H30" s="119" t="s">
        <v>523</v>
      </c>
      <c r="I30" s="100" t="s">
        <v>517</v>
      </c>
    </row>
    <row r="31" spans="1:9" ht="16.5">
      <c r="A31" s="117" t="s">
        <v>88</v>
      </c>
      <c r="B31" s="117" t="s">
        <v>548</v>
      </c>
      <c r="C31" s="140" t="s">
        <v>161</v>
      </c>
      <c r="D31" s="100" t="s">
        <v>319</v>
      </c>
      <c r="E31" s="117" t="s">
        <v>551</v>
      </c>
      <c r="F31" s="120" t="s">
        <v>239</v>
      </c>
      <c r="G31" s="119"/>
      <c r="H31" s="119"/>
      <c r="I31" s="100" t="s">
        <v>550</v>
      </c>
    </row>
    <row r="32" spans="1:9" ht="49.5">
      <c r="A32" s="117" t="s">
        <v>89</v>
      </c>
      <c r="B32" s="180" t="s">
        <v>556</v>
      </c>
      <c r="C32" s="182" t="s">
        <v>225</v>
      </c>
      <c r="D32" s="181" t="s">
        <v>669</v>
      </c>
      <c r="E32" s="180" t="s">
        <v>464</v>
      </c>
      <c r="F32" s="118" t="s">
        <v>244</v>
      </c>
      <c r="G32" s="183" t="s">
        <v>560</v>
      </c>
      <c r="H32" s="183" t="s">
        <v>561</v>
      </c>
      <c r="I32" s="127" t="s">
        <v>558</v>
      </c>
    </row>
    <row r="33" spans="1:9" ht="66">
      <c r="A33" s="117" t="s">
        <v>90</v>
      </c>
      <c r="B33" s="122" t="s">
        <v>574</v>
      </c>
      <c r="C33" s="147" t="s">
        <v>100</v>
      </c>
      <c r="D33" s="181" t="s">
        <v>341</v>
      </c>
      <c r="E33" s="122" t="s">
        <v>275</v>
      </c>
      <c r="F33" s="118" t="s">
        <v>244</v>
      </c>
      <c r="G33" s="124" t="s">
        <v>578</v>
      </c>
      <c r="H33" s="124" t="s">
        <v>581</v>
      </c>
      <c r="I33" s="123" t="s">
        <v>576</v>
      </c>
    </row>
    <row r="34" spans="1:9" ht="49.5">
      <c r="A34" s="117" t="s">
        <v>91</v>
      </c>
      <c r="B34" s="122" t="s">
        <v>582</v>
      </c>
      <c r="C34" s="147" t="s">
        <v>225</v>
      </c>
      <c r="D34" s="123" t="s">
        <v>329</v>
      </c>
      <c r="E34" s="122" t="s">
        <v>411</v>
      </c>
      <c r="F34" s="118" t="s">
        <v>244</v>
      </c>
      <c r="G34" s="124" t="s">
        <v>584</v>
      </c>
      <c r="H34" s="124" t="s">
        <v>586</v>
      </c>
      <c r="I34" s="123" t="s">
        <v>583</v>
      </c>
    </row>
    <row r="35" spans="1:9" ht="33">
      <c r="A35" s="117" t="s">
        <v>92</v>
      </c>
      <c r="B35" s="122" t="s">
        <v>597</v>
      </c>
      <c r="C35" s="147" t="s">
        <v>225</v>
      </c>
      <c r="D35" s="123" t="s">
        <v>598</v>
      </c>
      <c r="E35" s="122" t="s">
        <v>253</v>
      </c>
      <c r="F35" s="118" t="s">
        <v>244</v>
      </c>
      <c r="G35" s="124" t="s">
        <v>602</v>
      </c>
      <c r="H35" s="124" t="s">
        <v>604</v>
      </c>
      <c r="I35" s="123" t="s">
        <v>600</v>
      </c>
    </row>
    <row r="36" spans="1:9" ht="82.5">
      <c r="A36" s="117" t="s">
        <v>93</v>
      </c>
      <c r="B36" s="117" t="s">
        <v>609</v>
      </c>
      <c r="C36" s="140" t="s">
        <v>100</v>
      </c>
      <c r="D36" s="100" t="s">
        <v>224</v>
      </c>
      <c r="E36" s="117" t="s">
        <v>613</v>
      </c>
      <c r="F36" s="118" t="s">
        <v>244</v>
      </c>
      <c r="G36" s="119" t="s">
        <v>612</v>
      </c>
      <c r="H36" s="119" t="s">
        <v>617</v>
      </c>
      <c r="I36" s="100" t="s">
        <v>611</v>
      </c>
    </row>
    <row r="37" spans="1:9" ht="66">
      <c r="A37" s="117" t="s">
        <v>94</v>
      </c>
      <c r="B37" s="21" t="s">
        <v>619</v>
      </c>
      <c r="C37" s="147" t="s">
        <v>225</v>
      </c>
      <c r="D37" s="100" t="s">
        <v>396</v>
      </c>
      <c r="E37" s="117" t="s">
        <v>296</v>
      </c>
      <c r="F37" s="118" t="s">
        <v>244</v>
      </c>
      <c r="G37" s="119" t="s">
        <v>620</v>
      </c>
      <c r="H37" s="126" t="s">
        <v>622</v>
      </c>
      <c r="I37" s="100" t="s">
        <v>618</v>
      </c>
    </row>
    <row r="38" spans="1:9" ht="82.5">
      <c r="A38" s="117" t="s">
        <v>95</v>
      </c>
      <c r="B38" s="117" t="s">
        <v>623</v>
      </c>
      <c r="C38" s="140" t="s">
        <v>100</v>
      </c>
      <c r="D38" s="100" t="s">
        <v>661</v>
      </c>
      <c r="E38" s="117" t="s">
        <v>613</v>
      </c>
      <c r="F38" s="118" t="s">
        <v>244</v>
      </c>
      <c r="G38" s="119" t="s">
        <v>626</v>
      </c>
      <c r="H38" s="119" t="s">
        <v>627</v>
      </c>
      <c r="I38" s="100" t="s">
        <v>624</v>
      </c>
    </row>
    <row r="39" spans="1:9" ht="66">
      <c r="A39" s="117" t="s">
        <v>96</v>
      </c>
      <c r="B39" s="117" t="s">
        <v>628</v>
      </c>
      <c r="C39" s="140" t="s">
        <v>100</v>
      </c>
      <c r="D39" s="100" t="s">
        <v>671</v>
      </c>
      <c r="E39" s="122" t="s">
        <v>631</v>
      </c>
      <c r="F39" s="118" t="s">
        <v>244</v>
      </c>
      <c r="G39" s="119" t="s">
        <v>630</v>
      </c>
      <c r="H39" s="119" t="s">
        <v>633</v>
      </c>
      <c r="I39" s="100" t="s">
        <v>629</v>
      </c>
    </row>
    <row r="40" spans="1:9" ht="16.5">
      <c r="A40" s="117" t="s">
        <v>97</v>
      </c>
      <c r="B40" s="117" t="s">
        <v>644</v>
      </c>
      <c r="C40" s="140" t="s">
        <v>100</v>
      </c>
      <c r="D40" s="100" t="s">
        <v>659</v>
      </c>
      <c r="E40" s="117" t="s">
        <v>220</v>
      </c>
      <c r="F40" s="145" t="s">
        <v>199</v>
      </c>
      <c r="G40" s="119" t="s">
        <v>645</v>
      </c>
      <c r="H40" s="119" t="s">
        <v>646</v>
      </c>
      <c r="I40" s="100" t="s">
        <v>643</v>
      </c>
    </row>
    <row r="41" spans="1:9" ht="33">
      <c r="A41" s="117" t="s">
        <v>98</v>
      </c>
      <c r="B41" s="117" t="s">
        <v>650</v>
      </c>
      <c r="C41" s="140" t="s">
        <v>225</v>
      </c>
      <c r="D41" s="100" t="s">
        <v>648</v>
      </c>
      <c r="E41" s="117" t="s">
        <v>371</v>
      </c>
      <c r="F41" s="118" t="s">
        <v>244</v>
      </c>
      <c r="G41" s="119" t="s">
        <v>649</v>
      </c>
      <c r="H41" s="119" t="s">
        <v>632</v>
      </c>
      <c r="I41" s="100" t="s">
        <v>647</v>
      </c>
    </row>
  </sheetData>
  <sheetProtection/>
  <mergeCells count="2">
    <mergeCell ref="A1:I1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47"/>
  </sheetPr>
  <dimension ref="A1:L24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1" sqref="A1:J1"/>
    </sheetView>
  </sheetViews>
  <sheetFormatPr defaultColWidth="9.00390625" defaultRowHeight="16.5"/>
  <cols>
    <col min="1" max="1" width="7.125" style="1" customWidth="1"/>
    <col min="2" max="2" width="17.75390625" style="1" customWidth="1"/>
    <col min="3" max="3" width="5.625" style="2" customWidth="1"/>
    <col min="4" max="4" width="5.625" style="0" customWidth="1"/>
    <col min="5" max="5" width="5.625" style="3" customWidth="1"/>
    <col min="6" max="6" width="7.125" style="2" customWidth="1"/>
    <col min="7" max="7" width="7.125" style="0" customWidth="1"/>
    <col min="8" max="8" width="9.625" style="0" customWidth="1"/>
    <col min="9" max="9" width="7.125" style="0" customWidth="1"/>
    <col min="10" max="10" width="17.50390625" style="0" bestFit="1" customWidth="1"/>
  </cols>
  <sheetData>
    <row r="1" spans="1:10" ht="21">
      <c r="A1" s="219" t="s">
        <v>177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9" ht="21">
      <c r="A2" s="218"/>
      <c r="B2" s="218"/>
      <c r="C2" s="218"/>
      <c r="D2" s="218"/>
      <c r="E2" s="218"/>
      <c r="F2" s="218"/>
      <c r="G2" s="218"/>
      <c r="H2" s="218"/>
      <c r="I2" s="218"/>
    </row>
    <row r="3" spans="1:10" s="2" customFormat="1" ht="19.5">
      <c r="A3" s="7" t="s">
        <v>38</v>
      </c>
      <c r="B3" s="7" t="s">
        <v>39</v>
      </c>
      <c r="C3" s="8" t="s">
        <v>40</v>
      </c>
      <c r="D3" s="8" t="s">
        <v>41</v>
      </c>
      <c r="E3" s="7" t="s">
        <v>42</v>
      </c>
      <c r="F3" s="8" t="s">
        <v>11</v>
      </c>
      <c r="G3" s="8" t="s">
        <v>43</v>
      </c>
      <c r="H3" s="8" t="s">
        <v>44</v>
      </c>
      <c r="I3" s="8" t="s">
        <v>45</v>
      </c>
      <c r="J3" s="8" t="s">
        <v>172</v>
      </c>
    </row>
    <row r="4" spans="1:12" ht="16.5">
      <c r="A4" s="197" t="s">
        <v>133</v>
      </c>
      <c r="B4" s="197" t="s">
        <v>664</v>
      </c>
      <c r="C4" s="198">
        <v>31</v>
      </c>
      <c r="D4" s="198">
        <v>4</v>
      </c>
      <c r="E4" s="197" t="s">
        <v>135</v>
      </c>
      <c r="F4" s="198">
        <v>125</v>
      </c>
      <c r="G4" s="198">
        <v>48</v>
      </c>
      <c r="H4" s="198">
        <v>77</v>
      </c>
      <c r="I4" s="198">
        <f>C4*3+D4</f>
        <v>97</v>
      </c>
      <c r="J4" s="198" t="s">
        <v>665</v>
      </c>
      <c r="K4" s="128"/>
      <c r="L4" s="128"/>
    </row>
    <row r="5" spans="1:12" ht="16.5">
      <c r="A5" s="1" t="s">
        <v>134</v>
      </c>
      <c r="B5" s="1" t="s">
        <v>224</v>
      </c>
      <c r="C5" s="2">
        <v>25</v>
      </c>
      <c r="D5" s="2">
        <v>10</v>
      </c>
      <c r="E5" s="3" t="s">
        <v>135</v>
      </c>
      <c r="F5" s="2">
        <v>77</v>
      </c>
      <c r="G5" s="2">
        <v>30</v>
      </c>
      <c r="H5" s="86">
        <f>F5-G5</f>
        <v>47</v>
      </c>
      <c r="I5" s="86">
        <f>C5*3+D5</f>
        <v>85</v>
      </c>
      <c r="J5" s="17" t="s">
        <v>672</v>
      </c>
      <c r="K5" s="128"/>
      <c r="L5" s="128"/>
    </row>
    <row r="6" spans="1:12" ht="16.5">
      <c r="A6" s="3" t="s">
        <v>135</v>
      </c>
      <c r="B6" s="3" t="s">
        <v>341</v>
      </c>
      <c r="C6" s="86">
        <v>24</v>
      </c>
      <c r="D6" s="86">
        <v>9</v>
      </c>
      <c r="E6" s="3" t="s">
        <v>137</v>
      </c>
      <c r="F6" s="86">
        <v>77</v>
      </c>
      <c r="G6" s="86">
        <v>35</v>
      </c>
      <c r="H6" s="86">
        <f aca="true" t="shared" si="0" ref="H6:H23">F6-G6</f>
        <v>42</v>
      </c>
      <c r="I6" s="86">
        <f aca="true" t="shared" si="1" ref="I6:I23">C6*3+D6</f>
        <v>81</v>
      </c>
      <c r="J6" s="157" t="s">
        <v>674</v>
      </c>
      <c r="K6" s="128"/>
      <c r="L6" s="128"/>
    </row>
    <row r="7" spans="1:12" ht="16.5">
      <c r="A7" s="1" t="s">
        <v>136</v>
      </c>
      <c r="B7" s="1" t="s">
        <v>242</v>
      </c>
      <c r="C7" s="2">
        <v>24</v>
      </c>
      <c r="D7" s="2">
        <v>3</v>
      </c>
      <c r="E7" s="3" t="s">
        <v>142</v>
      </c>
      <c r="F7" s="2">
        <v>66</v>
      </c>
      <c r="G7" s="2">
        <v>39</v>
      </c>
      <c r="H7" s="86">
        <f t="shared" si="0"/>
        <v>27</v>
      </c>
      <c r="I7" s="86">
        <f t="shared" si="1"/>
        <v>75</v>
      </c>
      <c r="J7" s="2" t="s">
        <v>675</v>
      </c>
      <c r="K7" s="128"/>
      <c r="L7" s="128"/>
    </row>
    <row r="8" spans="1:12" ht="16.5">
      <c r="A8" s="3" t="s">
        <v>137</v>
      </c>
      <c r="B8" s="1" t="s">
        <v>368</v>
      </c>
      <c r="C8" s="2">
        <v>22</v>
      </c>
      <c r="D8" s="2">
        <v>6</v>
      </c>
      <c r="E8" s="3" t="s">
        <v>673</v>
      </c>
      <c r="F8" s="2">
        <v>61</v>
      </c>
      <c r="G8" s="2">
        <v>35</v>
      </c>
      <c r="H8" s="86">
        <f t="shared" si="0"/>
        <v>26</v>
      </c>
      <c r="I8" s="86">
        <f t="shared" si="1"/>
        <v>72</v>
      </c>
      <c r="J8" s="2" t="s">
        <v>676</v>
      </c>
      <c r="K8" s="128"/>
      <c r="L8" s="128"/>
    </row>
    <row r="9" spans="1:12" ht="16.5">
      <c r="A9" s="1" t="s">
        <v>138</v>
      </c>
      <c r="B9" s="1" t="s">
        <v>396</v>
      </c>
      <c r="C9" s="2">
        <v>19</v>
      </c>
      <c r="D9" s="2">
        <v>12</v>
      </c>
      <c r="E9" s="3" t="s">
        <v>139</v>
      </c>
      <c r="F9" s="2">
        <v>76</v>
      </c>
      <c r="G9" s="2">
        <v>42</v>
      </c>
      <c r="H9" s="86">
        <f t="shared" si="0"/>
        <v>34</v>
      </c>
      <c r="I9" s="86">
        <f t="shared" si="1"/>
        <v>69</v>
      </c>
      <c r="J9" s="17" t="s">
        <v>677</v>
      </c>
      <c r="K9" s="128"/>
      <c r="L9" s="128"/>
    </row>
    <row r="10" spans="1:12" ht="16.5">
      <c r="A10" s="3" t="s">
        <v>139</v>
      </c>
      <c r="B10" s="1" t="s">
        <v>293</v>
      </c>
      <c r="C10" s="2">
        <v>20</v>
      </c>
      <c r="D10" s="2">
        <v>4</v>
      </c>
      <c r="E10" s="3" t="s">
        <v>678</v>
      </c>
      <c r="F10" s="2">
        <v>63</v>
      </c>
      <c r="G10" s="2">
        <v>47</v>
      </c>
      <c r="H10" s="86">
        <f t="shared" si="0"/>
        <v>16</v>
      </c>
      <c r="I10" s="86">
        <f t="shared" si="1"/>
        <v>64</v>
      </c>
      <c r="J10" s="2" t="s">
        <v>679</v>
      </c>
      <c r="K10" s="128"/>
      <c r="L10" s="128"/>
    </row>
    <row r="11" spans="1:12" ht="16.5">
      <c r="A11" s="1" t="s">
        <v>140</v>
      </c>
      <c r="B11" s="1" t="s">
        <v>304</v>
      </c>
      <c r="C11" s="2">
        <v>17</v>
      </c>
      <c r="D11" s="2">
        <v>8</v>
      </c>
      <c r="E11" s="3" t="s">
        <v>144</v>
      </c>
      <c r="F11" s="2">
        <v>53</v>
      </c>
      <c r="G11" s="2">
        <v>51</v>
      </c>
      <c r="H11" s="86">
        <f t="shared" si="0"/>
        <v>2</v>
      </c>
      <c r="I11" s="86">
        <f t="shared" si="1"/>
        <v>59</v>
      </c>
      <c r="J11" s="17" t="s">
        <v>680</v>
      </c>
      <c r="K11" s="128"/>
      <c r="L11" s="128"/>
    </row>
    <row r="12" spans="1:12" ht="16.5">
      <c r="A12" s="3" t="s">
        <v>141</v>
      </c>
      <c r="B12" s="1" t="s">
        <v>648</v>
      </c>
      <c r="C12" s="2">
        <v>15</v>
      </c>
      <c r="D12" s="2">
        <v>7</v>
      </c>
      <c r="E12" s="3" t="s">
        <v>681</v>
      </c>
      <c r="F12" s="2">
        <v>44</v>
      </c>
      <c r="G12" s="2">
        <v>53</v>
      </c>
      <c r="H12" s="17">
        <f t="shared" si="0"/>
        <v>-9</v>
      </c>
      <c r="I12" s="86">
        <f t="shared" si="1"/>
        <v>52</v>
      </c>
      <c r="J12" s="17" t="s">
        <v>682</v>
      </c>
      <c r="K12" s="128"/>
      <c r="L12" s="128"/>
    </row>
    <row r="13" spans="1:12" ht="16.5">
      <c r="A13" s="1" t="s">
        <v>128</v>
      </c>
      <c r="B13" s="1" t="s">
        <v>512</v>
      </c>
      <c r="C13" s="2">
        <v>15</v>
      </c>
      <c r="D13" s="2">
        <v>6</v>
      </c>
      <c r="E13" s="3" t="s">
        <v>148</v>
      </c>
      <c r="F13" s="2">
        <v>51</v>
      </c>
      <c r="G13" s="2">
        <v>56</v>
      </c>
      <c r="H13" s="17">
        <f t="shared" si="0"/>
        <v>-5</v>
      </c>
      <c r="I13" s="86">
        <f t="shared" si="1"/>
        <v>51</v>
      </c>
      <c r="J13" s="157" t="s">
        <v>683</v>
      </c>
      <c r="K13" s="128"/>
      <c r="L13" s="128"/>
    </row>
    <row r="14" spans="1:12" ht="16.5">
      <c r="A14" s="3" t="s">
        <v>142</v>
      </c>
      <c r="B14" s="1" t="s">
        <v>362</v>
      </c>
      <c r="C14" s="2">
        <v>15</v>
      </c>
      <c r="D14" s="2">
        <v>6</v>
      </c>
      <c r="E14" s="3" t="s">
        <v>148</v>
      </c>
      <c r="F14" s="2">
        <v>48</v>
      </c>
      <c r="G14" s="2">
        <v>55</v>
      </c>
      <c r="H14" s="17">
        <f t="shared" si="0"/>
        <v>-7</v>
      </c>
      <c r="I14" s="86">
        <f t="shared" si="1"/>
        <v>51</v>
      </c>
      <c r="J14" s="17" t="s">
        <v>684</v>
      </c>
      <c r="K14" s="128"/>
      <c r="L14" s="128"/>
    </row>
    <row r="15" spans="1:12" ht="16.5">
      <c r="A15" s="1" t="s">
        <v>143</v>
      </c>
      <c r="B15" s="1" t="s">
        <v>666</v>
      </c>
      <c r="C15" s="2">
        <v>12</v>
      </c>
      <c r="D15" s="2">
        <v>13</v>
      </c>
      <c r="E15" s="3" t="s">
        <v>144</v>
      </c>
      <c r="F15" s="2">
        <v>46</v>
      </c>
      <c r="G15" s="2">
        <v>54</v>
      </c>
      <c r="H15" s="17">
        <f t="shared" si="0"/>
        <v>-8</v>
      </c>
      <c r="I15" s="86">
        <f t="shared" si="1"/>
        <v>49</v>
      </c>
      <c r="J15" s="17" t="s">
        <v>685</v>
      </c>
      <c r="K15" s="128"/>
      <c r="L15" s="128"/>
    </row>
    <row r="16" spans="1:12" ht="16.5">
      <c r="A16" s="3" t="s">
        <v>144</v>
      </c>
      <c r="B16" s="1" t="s">
        <v>598</v>
      </c>
      <c r="C16" s="2">
        <v>13</v>
      </c>
      <c r="D16" s="2">
        <v>6</v>
      </c>
      <c r="E16" s="3" t="s">
        <v>150</v>
      </c>
      <c r="F16" s="2">
        <v>37</v>
      </c>
      <c r="G16" s="2">
        <v>59</v>
      </c>
      <c r="H16" s="17">
        <f t="shared" si="0"/>
        <v>-22</v>
      </c>
      <c r="I16" s="86">
        <f t="shared" si="1"/>
        <v>45</v>
      </c>
      <c r="J16" s="86" t="s">
        <v>686</v>
      </c>
      <c r="K16" s="128"/>
      <c r="L16" s="128"/>
    </row>
    <row r="17" spans="1:12" ht="16.5">
      <c r="A17" s="1" t="s">
        <v>145</v>
      </c>
      <c r="B17" s="1" t="s">
        <v>423</v>
      </c>
      <c r="C17" s="2">
        <v>12</v>
      </c>
      <c r="D17" s="2">
        <v>8</v>
      </c>
      <c r="E17" s="3" t="s">
        <v>687</v>
      </c>
      <c r="F17" s="2">
        <v>46</v>
      </c>
      <c r="G17" s="2">
        <v>61</v>
      </c>
      <c r="H17" s="17">
        <f t="shared" si="0"/>
        <v>-15</v>
      </c>
      <c r="I17" s="86">
        <f t="shared" si="1"/>
        <v>44</v>
      </c>
      <c r="J17" s="17" t="s">
        <v>688</v>
      </c>
      <c r="K17" s="128"/>
      <c r="L17" s="128"/>
    </row>
    <row r="18" spans="1:12" ht="16.5">
      <c r="A18" s="3" t="s">
        <v>146</v>
      </c>
      <c r="B18" s="1" t="s">
        <v>382</v>
      </c>
      <c r="C18" s="2">
        <v>9</v>
      </c>
      <c r="D18" s="2">
        <v>8</v>
      </c>
      <c r="E18" s="3" t="s">
        <v>689</v>
      </c>
      <c r="F18" s="2">
        <v>33</v>
      </c>
      <c r="G18" s="2">
        <v>63</v>
      </c>
      <c r="H18" s="17">
        <f t="shared" si="0"/>
        <v>-30</v>
      </c>
      <c r="I18" s="86">
        <f t="shared" si="1"/>
        <v>35</v>
      </c>
      <c r="J18" s="17" t="s">
        <v>690</v>
      </c>
      <c r="K18" s="128"/>
      <c r="L18" s="128"/>
    </row>
    <row r="19" spans="1:12" ht="16.5">
      <c r="A19" s="1" t="s">
        <v>147</v>
      </c>
      <c r="B19" s="1" t="s">
        <v>668</v>
      </c>
      <c r="C19" s="2">
        <v>11</v>
      </c>
      <c r="D19" s="2">
        <v>2</v>
      </c>
      <c r="E19" s="3" t="s">
        <v>691</v>
      </c>
      <c r="F19" s="2">
        <v>36</v>
      </c>
      <c r="G19" s="2">
        <v>80</v>
      </c>
      <c r="H19" s="17">
        <f t="shared" si="0"/>
        <v>-44</v>
      </c>
      <c r="I19" s="86">
        <f t="shared" si="1"/>
        <v>35</v>
      </c>
      <c r="J19" s="157" t="s">
        <v>692</v>
      </c>
      <c r="K19" s="128"/>
      <c r="L19" s="128"/>
    </row>
    <row r="20" spans="1:12" ht="16.5">
      <c r="A20" s="3" t="s">
        <v>148</v>
      </c>
      <c r="B20" s="1" t="s">
        <v>234</v>
      </c>
      <c r="C20" s="2">
        <v>7</v>
      </c>
      <c r="D20" s="2">
        <v>11</v>
      </c>
      <c r="E20" s="3" t="s">
        <v>693</v>
      </c>
      <c r="F20" s="2">
        <v>39</v>
      </c>
      <c r="G20" s="2">
        <v>64</v>
      </c>
      <c r="H20" s="17">
        <f t="shared" si="0"/>
        <v>-25</v>
      </c>
      <c r="I20" s="86">
        <f t="shared" si="1"/>
        <v>32</v>
      </c>
      <c r="J20" s="157" t="s">
        <v>694</v>
      </c>
      <c r="K20" s="128"/>
      <c r="L20" s="128"/>
    </row>
    <row r="21" spans="1:12" ht="16.5">
      <c r="A21" s="1" t="s">
        <v>149</v>
      </c>
      <c r="B21" s="1" t="s">
        <v>329</v>
      </c>
      <c r="C21" s="2">
        <v>4</v>
      </c>
      <c r="D21" s="2">
        <v>14</v>
      </c>
      <c r="E21" s="3" t="s">
        <v>693</v>
      </c>
      <c r="F21" s="2">
        <v>32</v>
      </c>
      <c r="G21" s="2">
        <v>54</v>
      </c>
      <c r="H21" s="17">
        <f t="shared" si="0"/>
        <v>-22</v>
      </c>
      <c r="I21" s="86">
        <f t="shared" si="1"/>
        <v>26</v>
      </c>
      <c r="J21" s="157" t="s">
        <v>695</v>
      </c>
      <c r="K21" s="18" t="s">
        <v>46</v>
      </c>
      <c r="L21" s="128"/>
    </row>
    <row r="22" spans="1:12" ht="16.5">
      <c r="A22" s="3" t="s">
        <v>150</v>
      </c>
      <c r="B22" s="1" t="s">
        <v>670</v>
      </c>
      <c r="C22" s="2">
        <v>5</v>
      </c>
      <c r="D22" s="2">
        <v>10</v>
      </c>
      <c r="E22" s="3" t="s">
        <v>696</v>
      </c>
      <c r="F22" s="2">
        <v>37</v>
      </c>
      <c r="G22" s="2">
        <v>66</v>
      </c>
      <c r="H22" s="17">
        <f t="shared" si="0"/>
        <v>-29</v>
      </c>
      <c r="I22" s="86">
        <f t="shared" si="1"/>
        <v>25</v>
      </c>
      <c r="J22" s="86" t="s">
        <v>686</v>
      </c>
      <c r="K22" s="18" t="s">
        <v>46</v>
      </c>
      <c r="L22" s="128"/>
    </row>
    <row r="23" spans="1:12" ht="16.5">
      <c r="A23" s="1" t="s">
        <v>151</v>
      </c>
      <c r="B23" s="1" t="s">
        <v>286</v>
      </c>
      <c r="C23" s="2">
        <v>1</v>
      </c>
      <c r="D23" s="2">
        <v>11</v>
      </c>
      <c r="E23" s="3" t="s">
        <v>697</v>
      </c>
      <c r="F23" s="2">
        <v>24</v>
      </c>
      <c r="G23" s="2">
        <v>79</v>
      </c>
      <c r="H23" s="17">
        <f t="shared" si="0"/>
        <v>-55</v>
      </c>
      <c r="I23" s="86">
        <f t="shared" si="1"/>
        <v>14</v>
      </c>
      <c r="J23" s="86" t="s">
        <v>686</v>
      </c>
      <c r="K23" s="18" t="s">
        <v>46</v>
      </c>
      <c r="L23" s="128"/>
    </row>
    <row r="24" spans="4:9" ht="16.5">
      <c r="D24" s="2"/>
      <c r="G24" s="2"/>
      <c r="H24" s="2"/>
      <c r="I24" s="2"/>
    </row>
  </sheetData>
  <sheetProtection/>
  <mergeCells count="2">
    <mergeCell ref="A2:I2"/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46"/>
  </sheetPr>
  <dimension ref="A1:I13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1" sqref="A1:I1"/>
    </sheetView>
  </sheetViews>
  <sheetFormatPr defaultColWidth="9.00390625" defaultRowHeight="16.5"/>
  <cols>
    <col min="1" max="1" width="9.00390625" style="1" customWidth="1"/>
    <col min="2" max="2" width="10.50390625" style="1" bestFit="1" customWidth="1"/>
    <col min="3" max="3" width="9.125" style="0" customWidth="1"/>
    <col min="4" max="4" width="25.625" style="0" customWidth="1"/>
    <col min="5" max="5" width="9.125" style="3" customWidth="1"/>
    <col min="6" max="6" width="5.625" style="2" customWidth="1"/>
    <col min="7" max="7" width="30.625" style="0" customWidth="1"/>
    <col min="8" max="8" width="25.625" style="0" customWidth="1"/>
    <col min="9" max="9" width="15.625" style="0" customWidth="1"/>
  </cols>
  <sheetData>
    <row r="1" spans="1:9" ht="21">
      <c r="A1" s="219" t="s">
        <v>176</v>
      </c>
      <c r="B1" s="219"/>
      <c r="C1" s="219"/>
      <c r="D1" s="219"/>
      <c r="E1" s="219"/>
      <c r="F1" s="219"/>
      <c r="G1" s="219"/>
      <c r="H1" s="219"/>
      <c r="I1" s="219"/>
    </row>
    <row r="2" spans="1:9" ht="21">
      <c r="A2" s="218"/>
      <c r="B2" s="218"/>
      <c r="C2" s="218"/>
      <c r="D2" s="218"/>
      <c r="E2" s="218"/>
      <c r="F2" s="218"/>
      <c r="G2" s="218"/>
      <c r="H2" s="218"/>
      <c r="I2" s="218"/>
    </row>
    <row r="3" spans="1:9" s="2" customFormat="1" ht="19.5">
      <c r="A3" s="7" t="s">
        <v>22</v>
      </c>
      <c r="B3" s="7" t="s">
        <v>23</v>
      </c>
      <c r="C3" s="8" t="s">
        <v>24</v>
      </c>
      <c r="D3" s="8" t="s">
        <v>34</v>
      </c>
      <c r="E3" s="7" t="s">
        <v>26</v>
      </c>
      <c r="F3" s="8" t="s">
        <v>27</v>
      </c>
      <c r="G3" s="8" t="s">
        <v>28</v>
      </c>
      <c r="H3" s="8" t="s">
        <v>29</v>
      </c>
      <c r="I3" s="8" t="s">
        <v>30</v>
      </c>
    </row>
    <row r="4" spans="1:9" ht="33">
      <c r="A4" s="12" t="s">
        <v>0</v>
      </c>
      <c r="B4" s="12" t="s">
        <v>450</v>
      </c>
      <c r="C4" s="138" t="s">
        <v>225</v>
      </c>
      <c r="D4" s="13" t="s">
        <v>452</v>
      </c>
      <c r="E4" s="12" t="s">
        <v>371</v>
      </c>
      <c r="F4" s="15" t="s">
        <v>244</v>
      </c>
      <c r="G4" s="16" t="s">
        <v>453</v>
      </c>
      <c r="H4" s="16" t="s">
        <v>454</v>
      </c>
      <c r="I4" s="13" t="s">
        <v>273</v>
      </c>
    </row>
    <row r="5" spans="1:9" ht="66">
      <c r="A5" s="12" t="s">
        <v>1</v>
      </c>
      <c r="B5" s="12" t="s">
        <v>473</v>
      </c>
      <c r="C5" s="138" t="s">
        <v>100</v>
      </c>
      <c r="D5" s="13" t="s">
        <v>476</v>
      </c>
      <c r="E5" s="12" t="s">
        <v>481</v>
      </c>
      <c r="F5" s="15" t="s">
        <v>244</v>
      </c>
      <c r="G5" s="16" t="s">
        <v>480</v>
      </c>
      <c r="H5" s="16" t="s">
        <v>482</v>
      </c>
      <c r="I5" s="13" t="s">
        <v>475</v>
      </c>
    </row>
    <row r="6" spans="1:9" ht="49.5">
      <c r="A6" s="12" t="s">
        <v>3</v>
      </c>
      <c r="B6" s="12" t="s">
        <v>504</v>
      </c>
      <c r="C6" s="138" t="s">
        <v>225</v>
      </c>
      <c r="D6" s="13" t="s">
        <v>224</v>
      </c>
      <c r="E6" s="12" t="s">
        <v>434</v>
      </c>
      <c r="F6" s="15" t="s">
        <v>244</v>
      </c>
      <c r="G6" s="16" t="s">
        <v>507</v>
      </c>
      <c r="H6" s="16" t="s">
        <v>412</v>
      </c>
      <c r="I6" s="13" t="s">
        <v>305</v>
      </c>
    </row>
    <row r="7" spans="1:9" ht="49.5">
      <c r="A7" s="12" t="s">
        <v>102</v>
      </c>
      <c r="B7" s="12" t="s">
        <v>534</v>
      </c>
      <c r="C7" s="138" t="s">
        <v>161</v>
      </c>
      <c r="D7" s="13" t="s">
        <v>537</v>
      </c>
      <c r="E7" s="12" t="s">
        <v>539</v>
      </c>
      <c r="F7" s="15" t="s">
        <v>244</v>
      </c>
      <c r="G7" s="16" t="s">
        <v>538</v>
      </c>
      <c r="H7" s="16" t="s">
        <v>540</v>
      </c>
      <c r="I7" s="13" t="s">
        <v>536</v>
      </c>
    </row>
    <row r="8" spans="1:9" ht="33">
      <c r="A8" s="12" t="s">
        <v>103</v>
      </c>
      <c r="B8" s="188" t="s">
        <v>587</v>
      </c>
      <c r="C8" s="190" t="s">
        <v>100</v>
      </c>
      <c r="D8" s="189" t="s">
        <v>304</v>
      </c>
      <c r="E8" s="188" t="s">
        <v>253</v>
      </c>
      <c r="F8" s="15" t="s">
        <v>244</v>
      </c>
      <c r="G8" s="191" t="s">
        <v>590</v>
      </c>
      <c r="H8" s="191" t="s">
        <v>591</v>
      </c>
      <c r="I8" s="189" t="s">
        <v>588</v>
      </c>
    </row>
    <row r="9" spans="1:9" ht="49.5">
      <c r="A9" s="12" t="s">
        <v>124</v>
      </c>
      <c r="B9" s="12" t="s">
        <v>634</v>
      </c>
      <c r="C9" s="138" t="s">
        <v>100</v>
      </c>
      <c r="D9" s="13" t="s">
        <v>636</v>
      </c>
      <c r="E9" s="12" t="s">
        <v>638</v>
      </c>
      <c r="F9" s="15" t="s">
        <v>244</v>
      </c>
      <c r="G9" s="16" t="s">
        <v>637</v>
      </c>
      <c r="H9" s="16" t="s">
        <v>639</v>
      </c>
      <c r="I9" s="13" t="s">
        <v>635</v>
      </c>
    </row>
    <row r="12" spans="1:2" ht="16.5">
      <c r="A12" s="254" t="s">
        <v>232</v>
      </c>
      <c r="B12" s="254"/>
    </row>
    <row r="13" spans="1:3" ht="16.5">
      <c r="A13" s="91" t="s">
        <v>640</v>
      </c>
      <c r="B13" s="91"/>
      <c r="C13" s="92"/>
    </row>
  </sheetData>
  <sheetProtection/>
  <mergeCells count="3">
    <mergeCell ref="A1:I1"/>
    <mergeCell ref="A2:I2"/>
    <mergeCell ref="A12:B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tabColor indexed="46"/>
  </sheetPr>
  <dimension ref="A1:I8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2" sqref="A2:I2"/>
    </sheetView>
  </sheetViews>
  <sheetFormatPr defaultColWidth="9.00390625" defaultRowHeight="16.5"/>
  <cols>
    <col min="1" max="1" width="9.00390625" style="1" customWidth="1"/>
    <col min="2" max="2" width="10.50390625" style="1" bestFit="1" customWidth="1"/>
    <col min="3" max="3" width="9.125" style="0" customWidth="1"/>
    <col min="4" max="4" width="25.625" style="0" customWidth="1"/>
    <col min="5" max="5" width="9.125" style="3" customWidth="1"/>
    <col min="6" max="6" width="5.625" style="2" customWidth="1"/>
    <col min="7" max="7" width="30.625" style="0" customWidth="1"/>
    <col min="8" max="8" width="25.625" style="0" customWidth="1"/>
    <col min="9" max="9" width="15.625" style="0" customWidth="1"/>
  </cols>
  <sheetData>
    <row r="1" spans="1:9" ht="21">
      <c r="A1" s="219" t="s">
        <v>175</v>
      </c>
      <c r="B1" s="219"/>
      <c r="C1" s="219"/>
      <c r="D1" s="219"/>
      <c r="E1" s="219"/>
      <c r="F1" s="219"/>
      <c r="G1" s="219"/>
      <c r="H1" s="219"/>
      <c r="I1" s="219"/>
    </row>
    <row r="2" spans="1:9" ht="21">
      <c r="A2" s="218"/>
      <c r="B2" s="218"/>
      <c r="C2" s="218"/>
      <c r="D2" s="218"/>
      <c r="E2" s="218"/>
      <c r="F2" s="218"/>
      <c r="G2" s="218"/>
      <c r="H2" s="218"/>
      <c r="I2" s="218"/>
    </row>
    <row r="3" spans="1:9" s="2" customFormat="1" ht="19.5">
      <c r="A3" s="7" t="s">
        <v>22</v>
      </c>
      <c r="B3" s="7" t="s">
        <v>23</v>
      </c>
      <c r="C3" s="8" t="s">
        <v>24</v>
      </c>
      <c r="D3" s="8" t="s">
        <v>34</v>
      </c>
      <c r="E3" s="7" t="s">
        <v>26</v>
      </c>
      <c r="F3" s="8" t="s">
        <v>27</v>
      </c>
      <c r="G3" s="8" t="s">
        <v>28</v>
      </c>
      <c r="H3" s="8" t="s">
        <v>29</v>
      </c>
      <c r="I3" s="8" t="s">
        <v>30</v>
      </c>
    </row>
    <row r="4" spans="1:9" s="2" customFormat="1" ht="16.5">
      <c r="A4" s="12" t="s">
        <v>0</v>
      </c>
      <c r="B4" s="12" t="s">
        <v>256</v>
      </c>
      <c r="C4" s="138" t="s">
        <v>225</v>
      </c>
      <c r="D4" s="16" t="s">
        <v>259</v>
      </c>
      <c r="E4" s="12" t="s">
        <v>260</v>
      </c>
      <c r="F4" s="146" t="s">
        <v>199</v>
      </c>
      <c r="G4" s="13"/>
      <c r="H4" s="13"/>
      <c r="I4" s="13" t="s">
        <v>258</v>
      </c>
    </row>
    <row r="7" spans="1:2" ht="16.5">
      <c r="A7" s="255" t="s">
        <v>663</v>
      </c>
      <c r="B7" s="255"/>
    </row>
    <row r="8" spans="1:2" ht="16.5">
      <c r="A8" s="256" t="s">
        <v>660</v>
      </c>
      <c r="B8" s="256"/>
    </row>
  </sheetData>
  <sheetProtection/>
  <mergeCells count="4">
    <mergeCell ref="A1:I1"/>
    <mergeCell ref="A2:I2"/>
    <mergeCell ref="A7:B7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46"/>
  </sheetPr>
  <dimension ref="A1:I8"/>
  <sheetViews>
    <sheetView workbookViewId="0" topLeftCell="A1">
      <pane ySplit="3" topLeftCell="BM4" activePane="bottomLeft" state="frozen"/>
      <selection pane="topLeft" activeCell="A1" sqref="A1"/>
      <selection pane="bottomLeft" activeCell="A1" sqref="A1:I1"/>
    </sheetView>
  </sheetViews>
  <sheetFormatPr defaultColWidth="9.00390625" defaultRowHeight="16.5"/>
  <cols>
    <col min="1" max="1" width="9.00390625" style="1" customWidth="1"/>
    <col min="2" max="2" width="10.50390625" style="1" bestFit="1" customWidth="1"/>
    <col min="3" max="3" width="9.125" style="0" customWidth="1"/>
    <col min="4" max="4" width="25.625" style="0" customWidth="1"/>
    <col min="5" max="5" width="9.125" style="3" customWidth="1"/>
    <col min="6" max="6" width="5.625" style="2" customWidth="1"/>
    <col min="7" max="7" width="30.625" style="0" customWidth="1"/>
    <col min="8" max="8" width="25.625" style="0" customWidth="1"/>
    <col min="9" max="9" width="15.625" style="0" customWidth="1"/>
  </cols>
  <sheetData>
    <row r="1" spans="1:9" ht="21">
      <c r="A1" s="219" t="s">
        <v>174</v>
      </c>
      <c r="B1" s="219"/>
      <c r="C1" s="219"/>
      <c r="D1" s="219"/>
      <c r="E1" s="219"/>
      <c r="F1" s="219"/>
      <c r="G1" s="219"/>
      <c r="H1" s="219"/>
      <c r="I1" s="219"/>
    </row>
    <row r="2" spans="1:9" ht="21">
      <c r="A2" s="218"/>
      <c r="B2" s="218"/>
      <c r="C2" s="218"/>
      <c r="D2" s="218"/>
      <c r="E2" s="218"/>
      <c r="F2" s="218"/>
      <c r="G2" s="218"/>
      <c r="H2" s="218"/>
      <c r="I2" s="218"/>
    </row>
    <row r="3" spans="1:9" s="2" customFormat="1" ht="19.5">
      <c r="A3" s="7" t="s">
        <v>5</v>
      </c>
      <c r="B3" s="7" t="s">
        <v>6</v>
      </c>
      <c r="C3" s="8" t="s">
        <v>8</v>
      </c>
      <c r="D3" s="8" t="s">
        <v>34</v>
      </c>
      <c r="E3" s="7" t="s">
        <v>4</v>
      </c>
      <c r="F3" s="8" t="s">
        <v>10</v>
      </c>
      <c r="G3" s="8" t="s">
        <v>11</v>
      </c>
      <c r="H3" s="8" t="s">
        <v>12</v>
      </c>
      <c r="I3" s="8" t="s">
        <v>13</v>
      </c>
    </row>
    <row r="4" spans="1:9" ht="49.5">
      <c r="A4" s="12" t="s">
        <v>0</v>
      </c>
      <c r="B4" s="14" t="s">
        <v>223</v>
      </c>
      <c r="C4" s="138" t="s">
        <v>225</v>
      </c>
      <c r="D4" s="13" t="s">
        <v>230</v>
      </c>
      <c r="E4" s="12" t="s">
        <v>228</v>
      </c>
      <c r="F4" s="15" t="s">
        <v>227</v>
      </c>
      <c r="G4" s="16" t="s">
        <v>226</v>
      </c>
      <c r="H4" s="16" t="s">
        <v>229</v>
      </c>
      <c r="I4" s="16" t="s">
        <v>181</v>
      </c>
    </row>
    <row r="7" spans="1:2" ht="16.5">
      <c r="A7" s="254" t="s">
        <v>232</v>
      </c>
      <c r="B7" s="254"/>
    </row>
    <row r="8" spans="1:2" ht="16.5">
      <c r="A8" s="256" t="s">
        <v>231</v>
      </c>
      <c r="B8" s="256"/>
    </row>
  </sheetData>
  <mergeCells count="4">
    <mergeCell ref="A1:I1"/>
    <mergeCell ref="A2:I2"/>
    <mergeCell ref="A7:B7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peter1113</dc:creator>
  <cp:keywords/>
  <dc:description/>
  <cp:lastModifiedBy>acer</cp:lastModifiedBy>
  <cp:lastPrinted>2013-06-18T08:41:02Z</cp:lastPrinted>
  <dcterms:created xsi:type="dcterms:W3CDTF">2012-05-28T00:34:56Z</dcterms:created>
  <dcterms:modified xsi:type="dcterms:W3CDTF">2013-06-18T10:40:14Z</dcterms:modified>
  <cp:category/>
  <cp:version/>
  <cp:contentType/>
  <cp:contentStatus/>
</cp:coreProperties>
</file>